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nasagroab-my.sharepoint.com/personal/j_zolubaite_linasagro_lt1/Documents/Documents/JORINTA/Akola/Metines ir tarpines ataskaitos/2022-2023/M/"/>
    </mc:Choice>
  </mc:AlternateContent>
  <xr:revisionPtr revIDLastSave="0" documentId="8_{316CC274-962F-4C07-855E-57DA67255AC1}" xr6:coauthVersionLast="47" xr6:coauthVersionMax="47" xr10:uidLastSave="{00000000-0000-0000-0000-000000000000}"/>
  <bookViews>
    <workbookView xWindow="-120" yWindow="-16320" windowWidth="29040" windowHeight="15720" activeTab="3" xr2:uid="{A8AF2EC7-C8D5-424B-BDC4-36C71756B5F8}"/>
  </bookViews>
  <sheets>
    <sheet name="BS" sheetId="1" r:id="rId1"/>
    <sheet name="PnL" sheetId="2" r:id="rId2"/>
    <sheet name="CF" sheetId="3" r:id="rId3"/>
    <sheet name="Ratios" sheetId="4" r:id="rId4"/>
  </sheets>
  <definedNames>
    <definedName name="_xlnm._FilterDatabase" localSheetId="0" hidden="1">BS!$A$1:$V$1</definedName>
    <definedName name="_xlnm._FilterDatabase" localSheetId="2" hidden="1">CF!$A$1:$V$1</definedName>
    <definedName name="_xlnm._FilterDatabase" localSheetId="3" hidden="1">Ratios!$A$1:$V$1</definedName>
    <definedName name="_ftn1" localSheetId="1">PnL!$A$32</definedName>
    <definedName name="_ftnref1" localSheetId="1">PnL!$A$25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6" i="4" l="1"/>
  <c r="AA15" i="4"/>
  <c r="AA14" i="4"/>
  <c r="AA13" i="4"/>
  <c r="AA12" i="4"/>
  <c r="AA11" i="4"/>
  <c r="Z16" i="4"/>
  <c r="Z15" i="4"/>
  <c r="Z14" i="4"/>
  <c r="Z13" i="4"/>
  <c r="Z12" i="4"/>
  <c r="Z9" i="4"/>
  <c r="Z8" i="4"/>
  <c r="Z7" i="4"/>
  <c r="Z4" i="4"/>
  <c r="Z3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N13" i="4"/>
  <c r="O13" i="4"/>
  <c r="P13" i="4"/>
  <c r="Q13" i="4"/>
  <c r="R13" i="4"/>
  <c r="S13" i="4"/>
  <c r="T13" i="4"/>
  <c r="U13" i="4"/>
  <c r="V13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V11" i="4"/>
  <c r="U11" i="4"/>
  <c r="Z1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Jorinta Zolubaitė</author>
  </authors>
  <commentList>
    <comment ref="A7" authorId="0" shapeId="0" xr:uid="{7E192D26-144E-494A-A1A8-55F0D76A9243}">
      <text>
        <r>
          <rPr>
            <sz val="7"/>
            <color indexed="81"/>
            <rFont val="Roboto"/>
          </rPr>
          <t>*2021 metais Įmonė peržiūrėjo naudojimosi teise valdomo turto sąskaitų grupavimo metodologiją konsoliduotose finansinėse ataskaitose, atitinkamai siekiant tiksliau atspindėti straipsnių paskirstymą, taip pat pakoreguoti aktualius palyginamuosius skaičius</t>
        </r>
        <r>
          <rPr>
            <sz val="9"/>
            <color indexed="81"/>
            <rFont val="Tahoma"/>
            <family val="2"/>
          </rPr>
          <t>.</t>
        </r>
      </text>
    </comment>
    <comment ref="B7" authorId="0" shapeId="0" xr:uid="{4FF7B59A-A534-4391-90C1-0B2ED14E2C4D}">
      <text>
        <r>
          <rPr>
            <sz val="7"/>
            <color indexed="81"/>
            <rFont val="Roboto"/>
          </rPr>
          <t>*In 2021, the Company reviewed accounts grouping methodology of right-of-use assets in consolidated financial statements to reflect more accurately the distribution of items in the financial statements as well as adjusted the comparative figures for prior periods where applicable.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Vaidas Babkauskas</author>
  </authors>
  <commentList>
    <comment ref="Z28" authorId="0" shapeId="0" xr:uid="{7EFB4365-76FA-4264-8C9C-EEF38D1EBC38}">
      <text>
        <r>
          <rPr>
            <b/>
            <sz val="9"/>
            <color indexed="81"/>
            <rFont val="Tahoma"/>
            <family val="2"/>
            <charset val="186"/>
          </rPr>
          <t>Vaidas Babkauskas:</t>
        </r>
        <r>
          <rPr>
            <sz val="9"/>
            <color indexed="81"/>
            <rFont val="Tahoma"/>
            <family val="2"/>
            <charset val="186"/>
          </rPr>
          <t xml:space="preserve">
Čia sunettinau buvo 500 ir -3</t>
        </r>
      </text>
    </comment>
  </commentList>
</comments>
</file>

<file path=xl/sharedStrings.xml><?xml version="1.0" encoding="utf-8"?>
<sst xmlns="http://schemas.openxmlformats.org/spreadsheetml/2006/main" count="378" uniqueCount="361">
  <si>
    <t>CONSOLIDATED BALANCE SHEET, EUR'000</t>
  </si>
  <si>
    <t>KONSOLIDUOTAS BALANSAS, TŪKST. EUR</t>
  </si>
  <si>
    <t>ASSETS</t>
  </si>
  <si>
    <t>Non-current assets</t>
  </si>
  <si>
    <t>Intangible assets</t>
  </si>
  <si>
    <t>Property, plant and equipment</t>
  </si>
  <si>
    <t>Investment property</t>
  </si>
  <si>
    <t>Animals and livestock</t>
  </si>
  <si>
    <t>Non-current financial assets</t>
  </si>
  <si>
    <t>Prepayments for financial assets</t>
  </si>
  <si>
    <t>Non-current receivables</t>
  </si>
  <si>
    <t>Total non-current financial assets</t>
  </si>
  <si>
    <t>Non-current prepayments</t>
  </si>
  <si>
    <t>Deferred income tax asset</t>
  </si>
  <si>
    <t>Total non-current assets</t>
  </si>
  <si>
    <t>Current assets</t>
  </si>
  <si>
    <t>Crops</t>
  </si>
  <si>
    <t>Livestock</t>
  </si>
  <si>
    <t>Inventories</t>
  </si>
  <si>
    <t>Accounts receivable</t>
  </si>
  <si>
    <t>Trade receivables</t>
  </si>
  <si>
    <t>Receivables from related parties</t>
  </si>
  <si>
    <t>Income tax receivable</t>
  </si>
  <si>
    <t>Total accounts receivable</t>
  </si>
  <si>
    <t>Derivative financial instruments</t>
  </si>
  <si>
    <t>Other current financial assets</t>
  </si>
  <si>
    <t>Cash and cash equivalents</t>
  </si>
  <si>
    <t>Total current assets</t>
  </si>
  <si>
    <t>Total assets</t>
  </si>
  <si>
    <t>TURTAS</t>
  </si>
  <si>
    <t>Ilgalaikis turtas</t>
  </si>
  <si>
    <t>Nematerialusis turtas</t>
  </si>
  <si>
    <t>Ilgalaikis materialusis turtas</t>
  </si>
  <si>
    <t>Investicinis turtas</t>
  </si>
  <si>
    <t>Galvijai ir paukščiai</t>
  </si>
  <si>
    <t>Ilgalaikis finansinis turtas</t>
  </si>
  <si>
    <t>Kitos investicijos ir išankstiniai apmokėjimai</t>
  </si>
  <si>
    <t>Išankstiniai apmokėjimai už finansinį turtą</t>
  </si>
  <si>
    <t>Ilgalaikės gautinos sumos</t>
  </si>
  <si>
    <t>Ilgalaikio finansinio turto iš viso</t>
  </si>
  <si>
    <t>Ilgalaikiai išankstiniai mokėjimai</t>
  </si>
  <si>
    <t>Atidėtojo pelno mokesčio turtas</t>
  </si>
  <si>
    <t>Ilgalaikio turto iš viso</t>
  </si>
  <si>
    <t>Trumpalaikis turtas</t>
  </si>
  <si>
    <t>Pasėliai</t>
  </si>
  <si>
    <t>Paukščiai</t>
  </si>
  <si>
    <t>Atsargos</t>
  </si>
  <si>
    <t>Išankstiniai apmokėjimai</t>
  </si>
  <si>
    <t>Per vienerius metus gautinos sumos</t>
  </si>
  <si>
    <t>Iš pirkėjų gautinos sumos</t>
  </si>
  <si>
    <t>Iš susijusių šalių gautinos sumos</t>
  </si>
  <si>
    <t>Gautinas pelno mokestis</t>
  </si>
  <si>
    <t>Kitos gautinos sumos ir sutarčių turtas</t>
  </si>
  <si>
    <t>Per vienerius metus gautinų sumų iš viso</t>
  </si>
  <si>
    <t>Išvestinės finansinės priemonės</t>
  </si>
  <si>
    <t>Kitas finansinis turtas</t>
  </si>
  <si>
    <t>Pinigai ir pinigų ekvivalentai</t>
  </si>
  <si>
    <t>Trumpalaikio turto iš viso</t>
  </si>
  <si>
    <t>Turto iš viso</t>
  </si>
  <si>
    <t>Other investments and prepayments for financial assets</t>
  </si>
  <si>
    <t>Current prepayments</t>
  </si>
  <si>
    <t>Other accounts receivable and contract assets</t>
  </si>
  <si>
    <t>NUOSAVAS KAPITALAS IR ĮSIPAREIGOJIMAI</t>
  </si>
  <si>
    <t>Nuosavas kapitalas, priskirtinas Bendrovės akcininkams</t>
  </si>
  <si>
    <t>Įstatinis kapitalas</t>
  </si>
  <si>
    <t>Akcijų priedai</t>
  </si>
  <si>
    <t>Privalomasis rezervas ir kiti rezervai</t>
  </si>
  <si>
    <t>Nuosavos akcijos (-)</t>
  </si>
  <si>
    <t>Užsienio valiutos perskaičiavimo rezervas</t>
  </si>
  <si>
    <t>Nepaskirstytas pelnas</t>
  </si>
  <si>
    <t>Nuosavo kapitalo, priskirtino Bendrovės akcininkams iš viso</t>
  </si>
  <si>
    <t>Mažumos dalis</t>
  </si>
  <si>
    <t>Nuosavo kapitalo iš viso</t>
  </si>
  <si>
    <t>Įsipareigojimai</t>
  </si>
  <si>
    <t>Ilgalaikiai įsipareigojimai</t>
  </si>
  <si>
    <t>Dotacijos ir subsidijos</t>
  </si>
  <si>
    <t>Ilgalaikės paskolos</t>
  </si>
  <si>
    <t>Prekybos skolos</t>
  </si>
  <si>
    <t>Nuomos įsipareigojimai</t>
  </si>
  <si>
    <t>Atidėtojo pelno mokesčio įsipareigojimas</t>
  </si>
  <si>
    <t>Ilgalaikės išmokos darbuotojams</t>
  </si>
  <si>
    <t>Kiti ilgalaikiai įsipareigojimai</t>
  </si>
  <si>
    <t>Ilgalaikių įsipareigojimų iš viso</t>
  </si>
  <si>
    <t>Trumpalaikiai įsipareigojimai</t>
  </si>
  <si>
    <t>Ilgalaikių paskolų einamųjų metų dalis</t>
  </si>
  <si>
    <t>Ilgalaikių nuomos įsipareigojimų einamųjų metų dalis</t>
  </si>
  <si>
    <t>Trumpalaikės paskolos</t>
  </si>
  <si>
    <t>Susijusioms šalims mokėtinos sumos</t>
  </si>
  <si>
    <t>Mokėtinas pelno mokestis</t>
  </si>
  <si>
    <t>Sutarčių įsipareigojimai</t>
  </si>
  <si>
    <t>Kiti trumpalaikiai įsipareigojimai</t>
  </si>
  <si>
    <t>Trumpalaikių įsipareigojimų iš viso</t>
  </si>
  <si>
    <t>Nuosavo kapitalo ir įsipareigojimų iš viso</t>
  </si>
  <si>
    <t>EQUITY AND LIABILITIES</t>
  </si>
  <si>
    <t>Equity attributable to equity holders of the parent</t>
  </si>
  <si>
    <t>Share capital</t>
  </si>
  <si>
    <t>Share premium</t>
  </si>
  <si>
    <t>Legal and other reserves</t>
  </si>
  <si>
    <t>Own shares</t>
  </si>
  <si>
    <t>Foreign currency translation reserve</t>
  </si>
  <si>
    <t>Retained earnings</t>
  </si>
  <si>
    <t>Total equity attributable to equity holders of the parent</t>
  </si>
  <si>
    <t>Non-controlling interest</t>
  </si>
  <si>
    <t>Total equity</t>
  </si>
  <si>
    <t>Liabilities</t>
  </si>
  <si>
    <t>Non-current liabilities</t>
  </si>
  <si>
    <t>Grants and subsidies</t>
  </si>
  <si>
    <t>Non-current borrowings</t>
  </si>
  <si>
    <t>Non-current trade payables</t>
  </si>
  <si>
    <t>Lease liabilities</t>
  </si>
  <si>
    <t>Deferred income tax liability</t>
  </si>
  <si>
    <t>Non-current employee benefits</t>
  </si>
  <si>
    <t>Other non-current liabilities</t>
  </si>
  <si>
    <t>Total non-current liabilities</t>
  </si>
  <si>
    <t>Current liabilities</t>
  </si>
  <si>
    <t>Current portion of non-current borrowings</t>
  </si>
  <si>
    <t>Current portion of lease liabilities</t>
  </si>
  <si>
    <t>Current borrowings</t>
  </si>
  <si>
    <t>Trade payables</t>
  </si>
  <si>
    <t>Payables to related parties</t>
  </si>
  <si>
    <t>Income tax payable</t>
  </si>
  <si>
    <t>Contract liability</t>
  </si>
  <si>
    <t>Other current liabilities</t>
  </si>
  <si>
    <t>Total current liabilities</t>
  </si>
  <si>
    <t>Total equity and liabilites</t>
  </si>
  <si>
    <t>Cash flow hedge reserve</t>
  </si>
  <si>
    <t>Pinigų srautų apsidraudimo rezervas</t>
  </si>
  <si>
    <t>-</t>
  </si>
  <si>
    <t>Reserve for own share</t>
  </si>
  <si>
    <t>Rezervas savų akcijų įsigijimui</t>
  </si>
  <si>
    <t>Investicijos į asocijuotas ir jungtinės veiklos įmones</t>
  </si>
  <si>
    <t>Ilgalaikės gautinos sumos iš susijusių šalių</t>
  </si>
  <si>
    <t>Investment in associates and joint ventures</t>
  </si>
  <si>
    <t>Non-current receivables from related parties</t>
  </si>
  <si>
    <t>CONSOLIDATED INCOME STATEMENT, EUR'000</t>
  </si>
  <si>
    <t>Pardavimo pajamos</t>
  </si>
  <si>
    <t>Pardavimo savikaina</t>
  </si>
  <si>
    <t>Bendrasis pelnas</t>
  </si>
  <si>
    <t>Veiklos (sąnaudos)</t>
  </si>
  <si>
    <t>Kitos pajamos</t>
  </si>
  <si>
    <t>Kitos (sąnaudos)</t>
  </si>
  <si>
    <t>Veiklos pelnas</t>
  </si>
  <si>
    <t>Finansinės veiklos pajamos</t>
  </si>
  <si>
    <t>Finansinės veiklos (sąnaudos)</t>
  </si>
  <si>
    <t>Asocijuotų ir jungtinės veiklos įmonių pelno dalis</t>
  </si>
  <si>
    <t>Pelnas prieš apmokestinimą</t>
  </si>
  <si>
    <t>Pelno mokestis</t>
  </si>
  <si>
    <t>Grynasis pelnas</t>
  </si>
  <si>
    <t>Grynasis pelnas priskirtinas Mažumai</t>
  </si>
  <si>
    <t>Grynasis pelnas priskirtinas Bendrovės akcininkams</t>
  </si>
  <si>
    <t>Pelnas ir sąlyginis pelnas vienai akcijai (eurais)</t>
  </si>
  <si>
    <t>Valiutų kursų skirtumai dėl užsienio įmonių finansinių ataskaitų perskaičiavimo</t>
  </si>
  <si>
    <t>Viso bendrųjų pajamų, kurios bus perkeliamos į pelną (nuostolius) ateityje</t>
  </si>
  <si>
    <t>Viso bendrųjų pajamų, po mokesčių</t>
  </si>
  <si>
    <t>Bendrosios pajamos priskirtinos Bendrovės akcininkams</t>
  </si>
  <si>
    <t>Bendrosios pajamos priskirtinos Mažumai</t>
  </si>
  <si>
    <t>Sales</t>
  </si>
  <si>
    <t>Cost of sales</t>
  </si>
  <si>
    <t>Gross profit</t>
  </si>
  <si>
    <t>Operating(expenses)</t>
  </si>
  <si>
    <t>Other income</t>
  </si>
  <si>
    <t>Other (expenses)</t>
  </si>
  <si>
    <t>Operating profit</t>
  </si>
  <si>
    <t>Income from financing activities</t>
  </si>
  <si>
    <t>(Expenses) from financing activities</t>
  </si>
  <si>
    <t>Share of profit of associates and joint ventures</t>
  </si>
  <si>
    <t>Profit before tax</t>
  </si>
  <si>
    <t>Income tax</t>
  </si>
  <si>
    <t>Net profit</t>
  </si>
  <si>
    <t>Net profit attributable to Equity holders of the parent</t>
  </si>
  <si>
    <t>Net profit attributable to Non-controlling interest</t>
  </si>
  <si>
    <t>Basic and diluted earnings per share (EUR)</t>
  </si>
  <si>
    <t>Total comprehensive income, to be reclassified to profit or loss in subsequent periods</t>
  </si>
  <si>
    <t>Total comprehensive income, after tax</t>
  </si>
  <si>
    <t>Total comprehensive income attributable to The shareholders of the Company</t>
  </si>
  <si>
    <t>Total comprehensive income attributable to Non-controlling interest</t>
  </si>
  <si>
    <t>Other comprehensive income, to be reclassified to profit or loss in subsequent periods</t>
  </si>
  <si>
    <t>Pagrindinės veiklos pinigų srautai</t>
  </si>
  <si>
    <t>Nusidėvėjimas ir amortizacija</t>
  </si>
  <si>
    <t>Nepiniginių sąnaudų (pajamų) atstatymas</t>
  </si>
  <si>
    <t>Subsidijų amortizacija</t>
  </si>
  <si>
    <t>Gautinų sumų ir išankstinių apmokėjimų vertės sumažėjimo pokytis bei nurašytos sumos</t>
  </si>
  <si>
    <t>Atsargų nurašymas iki grynosios realizavimo vertės</t>
  </si>
  <si>
    <t>Atidėjinių nuostolingoms sutartims pasikeitimas</t>
  </si>
  <si>
    <t>Sutarčių turto ir sukauptų sąnaudų pasikeitimas</t>
  </si>
  <si>
    <t>Biologinio turto tikrosios vertės pasikeitimas</t>
  </si>
  <si>
    <t>Atidėtojo pelno mokesčio pasikeitimas</t>
  </si>
  <si>
    <t>Ataskaitinių metų pelno mokesčio sąnaudos</t>
  </si>
  <si>
    <t>(Pajamos) sąnaudos iš finansinių priemonių tikrosios vertės pasikeitimo</t>
  </si>
  <si>
    <t>Palūkanų (pajamos)</t>
  </si>
  <si>
    <t>Palūkanų sąnaudos</t>
  </si>
  <si>
    <t>Apyvartinio kapitalo pasikeitimai</t>
  </si>
  <si>
    <t>Atsargų (padidėjimas) sumažėjimas</t>
  </si>
  <si>
    <t>Išankstinių apmokėjimų (padidėjimas) sumažėjimas</t>
  </si>
  <si>
    <t>Iš pirkėjų gautinų sumų ir kitų gautinų sumų sumažėjimas (padidėjimas)</t>
  </si>
  <si>
    <t>Apriboto naudojimo pinigų (padidėjimas)</t>
  </si>
  <si>
    <t>Prekybos ir kitų skolų padidėjimas</t>
  </si>
  <si>
    <t>(Sumokėtas) pelno mokestis</t>
  </si>
  <si>
    <t>Grynieji pagrindinės veiklos pinigų srautai</t>
  </si>
  <si>
    <t>Investicinės veiklos pinigų srautai</t>
  </si>
  <si>
    <t>Nematerialiojo, ilgalaikio materialiojo ir investicinio turto (įsigijimas)</t>
  </si>
  <si>
    <t>Nematerialiojo, ilgalaikio materialiojo ir investicinio turto pardavimo pajamos</t>
  </si>
  <si>
    <t>Dukterinių įmonių įsigijimas</t>
  </si>
  <si>
    <t>Asocijuotų ir jungtinės veiklos įmonių įsigijimas</t>
  </si>
  <si>
    <t>(suteiktos) paskolos</t>
  </si>
  <si>
    <t>Suteiktų paskolų grąžinimas</t>
  </si>
  <si>
    <t>Gautos palūkanos</t>
  </si>
  <si>
    <t>Grynieji investicinės veiklos pinigų srautai</t>
  </si>
  <si>
    <t>Finansinės veiklos pinigų srautai</t>
  </si>
  <si>
    <t>Paskolų gavimas</t>
  </si>
  <si>
    <t>Paskolų (grąžinimas)</t>
  </si>
  <si>
    <t>Nuomos (mokėjimai)</t>
  </si>
  <si>
    <t>(Sumokėtos) palūkanos</t>
  </si>
  <si>
    <t>Gautos subsidijos</t>
  </si>
  <si>
    <t>Mažumos (įsigijimas)</t>
  </si>
  <si>
    <t>Grynieji finansinės veiklos pinigų srautai</t>
  </si>
  <si>
    <t>Grynasis pinigų ir pinigų ekvivalentų (sumažėjimas) padidėjimas</t>
  </si>
  <si>
    <t>Valiutų kursų įtaka</t>
  </si>
  <si>
    <t>Pinigai ir pinigų ekvivalentai laikotarpio pradžioje</t>
  </si>
  <si>
    <t>Pinigai ir pinigų ekvivalentai laikotarpio pabaigoje</t>
  </si>
  <si>
    <t>Cash flows from (to) operating activities</t>
  </si>
  <si>
    <t>Adjustments for non-cash items:</t>
  </si>
  <si>
    <t>Depreciation and amortisation</t>
  </si>
  <si>
    <t>Subsidies amortisation</t>
  </si>
  <si>
    <t>(Gain) on disposal of property, plant and equipment</t>
  </si>
  <si>
    <t>Change in allowance and write-offs for receivables and prepayments</t>
  </si>
  <si>
    <t>Inventories write down to net realisable value</t>
  </si>
  <si>
    <t>Change of provision for onerous contracts</t>
  </si>
  <si>
    <t>Change in contract assets and accrued expenses</t>
  </si>
  <si>
    <t>Change in fair value of biological assets</t>
  </si>
  <si>
    <t>Change in deferred income tax</t>
  </si>
  <si>
    <t>Current income tax expenses</t>
  </si>
  <si>
    <t>(Income) expenses from change in fair value of financial instruments</t>
  </si>
  <si>
    <t>Share of profit of an associates and a joint ventures</t>
  </si>
  <si>
    <t>Interest (income)</t>
  </si>
  <si>
    <t>Interest expenses</t>
  </si>
  <si>
    <t>Changes in working capital:</t>
  </si>
  <si>
    <t>(Increase) in restricted cash</t>
  </si>
  <si>
    <t>Increase in trade and other accounts payable</t>
  </si>
  <si>
    <t>Income tax (paid)</t>
  </si>
  <si>
    <t xml:space="preserve">Net cash flows from (to) operating activities </t>
  </si>
  <si>
    <t>(Increase) decrease in inventories</t>
  </si>
  <si>
    <t>(Increase) decrease in prepayments</t>
  </si>
  <si>
    <t>Decrease (increase) in trade and other accounts receivable</t>
  </si>
  <si>
    <t>Cash flows from (to) investing activities</t>
  </si>
  <si>
    <t>(Acquisition) of intangible assets, property, plant and equipment and investment property</t>
  </si>
  <si>
    <t>Proceeds from sale of intangible assets, property, plant and equipment and investment property</t>
  </si>
  <si>
    <t>Acquisition of subsidiaries</t>
  </si>
  <si>
    <t>Acquisition of associates and joint ventures</t>
  </si>
  <si>
    <t>Loans (granted)</t>
  </si>
  <si>
    <t>Repayment of granted loans</t>
  </si>
  <si>
    <t>Interest received</t>
  </si>
  <si>
    <t>Net cash flows from (to) investing activities</t>
  </si>
  <si>
    <t>Cash flows from (to) financing activities</t>
  </si>
  <si>
    <t>Proceeds from loans</t>
  </si>
  <si>
    <t>(Repayment) of loans</t>
  </si>
  <si>
    <t>Lease (payments)</t>
  </si>
  <si>
    <t>Interest (paid)</t>
  </si>
  <si>
    <t>Subsidies received</t>
  </si>
  <si>
    <t>(Acquisition) of non-controlling interest</t>
  </si>
  <si>
    <t>Net cash flows from (to) financing activities</t>
  </si>
  <si>
    <t>Net (decrease) increase in cash and cash equivalents</t>
  </si>
  <si>
    <t>Foreign exchange difference</t>
  </si>
  <si>
    <t>Cash and cash equivalents at the beginning of the year</t>
  </si>
  <si>
    <t>Cash and cash equivalents at the end of the year</t>
  </si>
  <si>
    <t>Dividends (paid) to non-controlling shareholders</t>
  </si>
  <si>
    <t>Dividends (paid)</t>
  </si>
  <si>
    <t>Change in allowance for goodwill</t>
  </si>
  <si>
    <t>Dividend (income)</t>
  </si>
  <si>
    <t>Dividends received</t>
  </si>
  <si>
    <t>Change in impairment of property, plant and equipment and investment property</t>
  </si>
  <si>
    <t>Change in accrued share-based payment</t>
  </si>
  <si>
    <t>Write-off of right-of-use assets</t>
  </si>
  <si>
    <t>(Gain) on proportion of the assets that relates to rights transferred</t>
  </si>
  <si>
    <t>Disposal of subsidiaries</t>
  </si>
  <si>
    <t>FINANSINIAI RODIKLIAI</t>
  </si>
  <si>
    <t>FINANCIAL INDICATORS</t>
  </si>
  <si>
    <t>Sales in tons</t>
  </si>
  <si>
    <t>Revenue, thousand EUR</t>
  </si>
  <si>
    <t>Gross profit, thousand EUR</t>
  </si>
  <si>
    <t>EBITDA, thousand EUR</t>
  </si>
  <si>
    <t>Operating profit, thousand EUR</t>
  </si>
  <si>
    <t>Net profit, thousand EUR</t>
  </si>
  <si>
    <t>Viso tonos</t>
  </si>
  <si>
    <t>Pajamos, tūkt. Eur</t>
  </si>
  <si>
    <t>Bendrasis pelnas, tūkst. Eur</t>
  </si>
  <si>
    <t>EBITDA, tūkst. Eur</t>
  </si>
  <si>
    <t>EBITDA (eliminuojant TFAS 16 įtaką)</t>
  </si>
  <si>
    <t>EBITDA (eliminating IFRS 16), thousand EUR</t>
  </si>
  <si>
    <t>Veiklos pelnas, tūkst. Eur</t>
  </si>
  <si>
    <t>Grynasis pelnas, tūkst. Eur</t>
  </si>
  <si>
    <t>(Pelnas) iš ilgalaikio materialiojo turto perleidimo</t>
  </si>
  <si>
    <t>Ilgalaikio materialiojo ir investicinio turto vertės sumažėjimo pokytis</t>
  </si>
  <si>
    <t>Dividendų (pajamos)</t>
  </si>
  <si>
    <t>Guati dividendai</t>
  </si>
  <si>
    <t>Mažumai (sumokėti) dividendai</t>
  </si>
  <si>
    <t>(Išmokėti) dividendai</t>
  </si>
  <si>
    <t>(Pelnas) susijęs su turto dalimi, kurio teisės buvo perleistos</t>
  </si>
  <si>
    <t>Dukterinių įmonių pardavimas</t>
  </si>
  <si>
    <t>Nuomos įsipareigojimų nurašytos sumos</t>
  </si>
  <si>
    <t>Sukauptų mokėjimų akcijomis pasikeitimas</t>
  </si>
  <si>
    <t>Prestižo vertės sumažėjimas</t>
  </si>
  <si>
    <t>Change in fair value of investment property</t>
  </si>
  <si>
    <t>Investicinio turto tikrosios vertės pasikeitimas</t>
  </si>
  <si>
    <t>Dukterinių įmonių įsigijimo nuostolis</t>
  </si>
  <si>
    <t>Loss from business combination</t>
  </si>
  <si>
    <t>Right-of-use assets*</t>
  </si>
  <si>
    <t>Naudojimosi teise valdomas turtas*</t>
  </si>
  <si>
    <t>Bendrojo pelno marža</t>
  </si>
  <si>
    <t>EBITDA marža</t>
  </si>
  <si>
    <t>EBITDA marža (eliminuojant TFAS 16 įtaką)</t>
  </si>
  <si>
    <t>Veiklos pelno marža</t>
  </si>
  <si>
    <t>Pelno prieš mokesčius marža</t>
  </si>
  <si>
    <t>Grynojo pelno marža</t>
  </si>
  <si>
    <t>Pelnas prieš mokesčius (EBT), tūkst. Eur</t>
  </si>
  <si>
    <t>Earnings before taxes EBT (thousand EUR)</t>
  </si>
  <si>
    <t>Gross profit margin</t>
  </si>
  <si>
    <t>EBITDA margin</t>
  </si>
  <si>
    <t>EBITDA margin (excluding the impact of IFRS 16)</t>
  </si>
  <si>
    <t>Operating profit margin</t>
  </si>
  <si>
    <t>Earnings before taxes margin</t>
  </si>
  <si>
    <t>Net profit margin</t>
  </si>
  <si>
    <t>KONSOLIDUOTA PELNO (NUOSTOLIŲ) ATASKAITA, TŪKST. EUR</t>
  </si>
  <si>
    <t>KONSOLIDUOTA PINIGŲ SRAUTŲ ATASKAITA, TŪKST. EUR</t>
  </si>
  <si>
    <t>CONSOLIDATED STATEMENT OF CASHFLOWS, EUR'000</t>
  </si>
  <si>
    <t>Impairment loss non current asset held for sale</t>
  </si>
  <si>
    <t>Ilgalaikio turto, skirto parduoti vertės sumažėjimas</t>
  </si>
  <si>
    <t>Impairment loss of non current assets held for sale</t>
  </si>
  <si>
    <t>Non-current assets held for sale</t>
  </si>
  <si>
    <t>Ilgalaikis turtas, skirtas parduoti</t>
  </si>
  <si>
    <t>Su ilgalaikiu materialiuoju turtu, skirtu parduoti susijusios sumos, pripažintos tiesiogiai nuosavybėje</t>
  </si>
  <si>
    <t>Amounts recognized directly in equity relating to non-current assets held for sale</t>
  </si>
  <si>
    <t>Liabilities related to non-current assets held for sale</t>
  </si>
  <si>
    <t>Įsipareigojimai, susiję su ilgalaikiu turtu, skirtu parduoti</t>
  </si>
  <si>
    <t>Impairment of investments into associates</t>
  </si>
  <si>
    <t>Investicijų į asocijuotas įmones vertės sumažėjimas</t>
  </si>
  <si>
    <t>Gain on bargain purchase</t>
  </si>
  <si>
    <t>(Pelnas) iš dukterinių įmonių įsigijimo</t>
  </si>
  <si>
    <t>Decrease (increase) in biological assets</t>
  </si>
  <si>
    <t>Biologinio turto sumažėjimas (padidėjimas)</t>
  </si>
  <si>
    <t>Mažumos įsigijimas</t>
  </si>
  <si>
    <t xml:space="preserve"> 1 088 867 </t>
  </si>
  <si>
    <t>Grynųjų investicijų, veikiančių užsienyje, perskaičiavimas į Grupės pateikimo valiutą</t>
  </si>
  <si>
    <t>Su ilgalaikiu materialiuoju turtu, skirtu parduoti  susijusios sumos, pripažintos tiesiogiai nuosavybėje</t>
  </si>
  <si>
    <t>Exchange differences on translation of foreign operations into the Group’s presentation currency</t>
  </si>
  <si>
    <t>Expenses of impairment of trade receivables, contract assets and other receivables</t>
  </si>
  <si>
    <t>Loss on disposal of a foreign operation</t>
  </si>
  <si>
    <t>Reclassification of foreign currency translation reserve related to a foreign operation disposal</t>
  </si>
  <si>
    <t>Cash flow hedges - effective portion of change in fair value</t>
  </si>
  <si>
    <t>Cash flow hedges - reclassified to profit loss</t>
  </si>
  <si>
    <t>Exchange differences on translation of foreign operations into Group's presentation currency related to disposal of a foreign operation</t>
  </si>
  <si>
    <t>Exchange differences on translation of foreign operations into Group's presentation currency  related to assets held for sale</t>
  </si>
  <si>
    <t>Recognized loss on disposal of subsidiaries</t>
  </si>
  <si>
    <t>Atidėjiniai</t>
  </si>
  <si>
    <t>Provisions</t>
  </si>
  <si>
    <t>Prekybos skolų ir kitų gautinų sumų, sutarčių turto vertės sumažėjimo sąnaudos</t>
  </si>
  <si>
    <t>Grupės pateikimo valiutą, susijusius su užsienyje veikiančios veiklos perleidimu, perklasifikavimu į pelną arba nuostolį</t>
  </si>
  <si>
    <t>Pinigų srautų apsidraudimo sandoriai - efektyvi tikrosios vertės pokyčio dalis</t>
  </si>
  <si>
    <t>Pinigų srautų apsidraudimo sandoriai - perklasifikuojami į pelną arba nuostolius</t>
  </si>
  <si>
    <t>Nuostolis perleidus veiklą užsienyje</t>
  </si>
  <si>
    <t>Užsienio valiutos perskaičiavimas, susijęs su užsienio veiklos perleidimu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</si>
</sst>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</numFmts>
  <fonts count="22" x14ac:knownFonts="1">
    <font>
      <sz val="11"/>
      <color rgb="FF2E3642"/>
      <name val="Roboto"/>
    </font>
    <font>
      <sz val="11"/>
      <color theme="1"/>
      <name val="Calibri"/>
      <family val="2"/>
      <charset val="186"/>
      <scheme val="minor"/>
    </font>
    <font>
      <sz val="9"/>
      <color indexed="81"/>
      <name val="Tahoma"/>
      <family val="2"/>
    </font>
    <font>
      <b/>
      <sz val="8"/>
      <color theme="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sz val="8"/>
      <color rgb="FFFF0000"/>
      <name val="Calibri"/>
      <family val="2"/>
    </font>
    <font>
      <sz val="8"/>
      <color theme="0" tint="-0.14999847407452621"/>
      <name val="Calibri"/>
      <family val="2"/>
    </font>
    <font>
      <sz val="8"/>
      <color theme="0" tint="-0.34998626667073579"/>
      <name val="Calibri"/>
      <family val="2"/>
    </font>
    <font>
      <b/>
      <sz val="8"/>
      <color theme="1"/>
      <name val="Calibri"/>
      <family val="2"/>
      <charset val="186"/>
    </font>
    <font>
      <sz val="9"/>
      <color rgb="FF2D324B"/>
      <name val="Akzidenz-Grotesk Pro Light"/>
      <charset val="186"/>
    </font>
    <font>
      <u/>
      <sz val="11"/>
      <color theme="1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8"/>
      <color rgb="FF2E3642"/>
      <name val="Roboto"/>
    </font>
    <font>
      <sz val="8"/>
      <color rgb="FF2E3642"/>
      <name val="Roboto"/>
    </font>
    <font>
      <i/>
      <sz val="8"/>
      <color rgb="FF2E3642"/>
      <name val="Roboto"/>
    </font>
    <font>
      <b/>
      <sz val="8"/>
      <color theme="0"/>
      <name val="Roboto"/>
    </font>
    <font>
      <sz val="8"/>
      <color theme="0"/>
      <name val="Roboto"/>
    </font>
    <font>
      <sz val="7"/>
      <color indexed="81"/>
      <name val="Roboto"/>
    </font>
    <font>
      <sz val="8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rgb="FF0F3C6C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1" applyNumberFormat="1" applyFont="1" applyBorder="1"/>
    <xf numFmtId="164" fontId="4" fillId="0" borderId="0" xfId="1" applyNumberFormat="1" applyFont="1"/>
    <xf numFmtId="0" fontId="5" fillId="0" borderId="0" xfId="0" applyFont="1"/>
    <xf numFmtId="164" fontId="5" fillId="0" borderId="0" xfId="1" applyNumberFormat="1" applyFont="1" applyBorder="1"/>
    <xf numFmtId="164" fontId="5" fillId="0" borderId="0" xfId="1" applyNumberFormat="1" applyFont="1"/>
    <xf numFmtId="164" fontId="5" fillId="0" borderId="0" xfId="1" applyNumberFormat="1" applyFont="1" applyFill="1"/>
    <xf numFmtId="0" fontId="6" fillId="0" borderId="0" xfId="0" applyFont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7" fillId="0" borderId="0" xfId="1" applyNumberFormat="1" applyFont="1"/>
    <xf numFmtId="0" fontId="7" fillId="0" borderId="0" xfId="0" applyFont="1"/>
    <xf numFmtId="164" fontId="5" fillId="0" borderId="0" xfId="0" applyNumberFormat="1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64" fontId="4" fillId="0" borderId="0" xfId="1" applyNumberFormat="1" applyFont="1" applyFill="1"/>
    <xf numFmtId="0" fontId="8" fillId="0" borderId="0" xfId="0" applyFont="1"/>
    <xf numFmtId="0" fontId="9" fillId="0" borderId="0" xfId="0" applyFont="1"/>
    <xf numFmtId="164" fontId="10" fillId="0" borderId="0" xfId="1" applyNumberFormat="1" applyFont="1"/>
    <xf numFmtId="0" fontId="11" fillId="0" borderId="0" xfId="0" applyFont="1"/>
    <xf numFmtId="164" fontId="5" fillId="0" borderId="0" xfId="1" applyNumberFormat="1" applyFont="1" applyFill="1" applyBorder="1"/>
    <xf numFmtId="0" fontId="12" fillId="0" borderId="0" xfId="3"/>
    <xf numFmtId="43" fontId="5" fillId="0" borderId="0" xfId="1" applyFont="1" applyBorder="1"/>
    <xf numFmtId="0" fontId="5" fillId="0" borderId="0" xfId="0" applyFont="1" applyAlignment="1">
      <alignment wrapText="1"/>
    </xf>
    <xf numFmtId="0" fontId="3" fillId="2" borderId="0" xfId="0" applyFont="1" applyFill="1" applyAlignment="1">
      <alignment vertical="center"/>
    </xf>
    <xf numFmtId="0" fontId="16" fillId="0" borderId="0" xfId="0" applyFont="1"/>
    <xf numFmtId="164" fontId="16" fillId="0" borderId="0" xfId="1" applyNumberFormat="1" applyFont="1" applyBorder="1"/>
    <xf numFmtId="164" fontId="16" fillId="0" borderId="1" xfId="1" applyNumberFormat="1" applyFont="1" applyBorder="1"/>
    <xf numFmtId="164" fontId="16" fillId="0" borderId="1" xfId="1" applyNumberFormat="1" applyFont="1" applyFill="1" applyBorder="1"/>
    <xf numFmtId="164" fontId="16" fillId="0" borderId="0" xfId="1" applyNumberFormat="1" applyFont="1" applyFill="1" applyBorder="1"/>
    <xf numFmtId="164" fontId="16" fillId="0" borderId="0" xfId="1" applyNumberFormat="1" applyFont="1"/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6" fillId="0" borderId="0" xfId="1" applyNumberFormat="1" applyFont="1" applyFill="1"/>
    <xf numFmtId="0" fontId="16" fillId="0" borderId="0" xfId="0" applyFont="1" applyAlignment="1">
      <alignment wrapText="1"/>
    </xf>
    <xf numFmtId="0" fontId="19" fillId="2" borderId="0" xfId="0" applyFont="1" applyFill="1" applyAlignment="1">
      <alignment vertical="center" wrapText="1"/>
    </xf>
    <xf numFmtId="0" fontId="15" fillId="0" borderId="0" xfId="0" applyFont="1" applyAlignment="1">
      <alignment wrapText="1"/>
    </xf>
    <xf numFmtId="164" fontId="16" fillId="0" borderId="0" xfId="1" applyNumberFormat="1" applyFont="1" applyAlignment="1"/>
    <xf numFmtId="164" fontId="16" fillId="0" borderId="1" xfId="1" applyNumberFormat="1" applyFont="1" applyBorder="1" applyAlignment="1"/>
    <xf numFmtId="164" fontId="16" fillId="0" borderId="1" xfId="1" applyNumberFormat="1" applyFont="1" applyFill="1" applyBorder="1" applyAlignment="1"/>
    <xf numFmtId="164" fontId="16" fillId="0" borderId="0" xfId="1" applyNumberFormat="1" applyFont="1" applyFill="1" applyAlignment="1"/>
    <xf numFmtId="164" fontId="16" fillId="0" borderId="0" xfId="1" applyNumberFormat="1" applyFont="1" applyBorder="1" applyAlignment="1"/>
    <xf numFmtId="164" fontId="15" fillId="0" borderId="0" xfId="1" applyNumberFormat="1" applyFont="1" applyAlignment="1"/>
    <xf numFmtId="164" fontId="15" fillId="0" borderId="1" xfId="1" applyNumberFormat="1" applyFont="1" applyBorder="1" applyAlignment="1"/>
    <xf numFmtId="164" fontId="15" fillId="0" borderId="0" xfId="1" applyNumberFormat="1" applyFont="1" applyBorder="1" applyAlignment="1"/>
    <xf numFmtId="164" fontId="16" fillId="0" borderId="0" xfId="1" applyNumberFormat="1" applyFont="1" applyFill="1" applyBorder="1" applyAlignment="1"/>
    <xf numFmtId="43" fontId="16" fillId="0" borderId="0" xfId="1" applyFont="1" applyAlignment="1"/>
    <xf numFmtId="43" fontId="16" fillId="0" borderId="1" xfId="1" applyFont="1" applyBorder="1" applyAlignment="1"/>
    <xf numFmtId="165" fontId="16" fillId="0" borderId="0" xfId="1" applyNumberFormat="1" applyFont="1" applyAlignment="1"/>
    <xf numFmtId="43" fontId="16" fillId="0" borderId="0" xfId="1" applyFont="1" applyBorder="1" applyAlignment="1"/>
    <xf numFmtId="0" fontId="18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1" fillId="0" borderId="0" xfId="0" applyFont="1"/>
    <xf numFmtId="164" fontId="21" fillId="0" borderId="0" xfId="1" applyNumberFormat="1" applyFont="1" applyBorder="1"/>
    <xf numFmtId="164" fontId="21" fillId="0" borderId="0" xfId="1" applyNumberFormat="1" applyFont="1" applyFill="1" applyBorder="1"/>
    <xf numFmtId="10" fontId="16" fillId="0" borderId="0" xfId="2" applyNumberFormat="1" applyFont="1" applyFill="1"/>
    <xf numFmtId="10" fontId="16" fillId="0" borderId="1" xfId="2" applyNumberFormat="1" applyFont="1" applyFill="1" applyBorder="1"/>
    <xf numFmtId="10" fontId="16" fillId="0" borderId="0" xfId="2" applyNumberFormat="1" applyFont="1" applyFill="1" applyBorder="1"/>
    <xf numFmtId="10" fontId="21" fillId="0" borderId="0" xfId="2" applyNumberFormat="1" applyFont="1" applyFill="1" applyBorder="1"/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164" fontId="15" fillId="0" borderId="0" xfId="1" applyNumberFormat="1" applyFont="1" applyAlignment="1">
      <alignment vertical="top"/>
    </xf>
    <xf numFmtId="164" fontId="16" fillId="0" borderId="1" xfId="1" applyNumberFormat="1" applyFont="1" applyBorder="1" applyAlignment="1">
      <alignment vertical="top"/>
    </xf>
    <xf numFmtId="164" fontId="16" fillId="0" borderId="0" xfId="1" applyNumberFormat="1" applyFont="1" applyAlignment="1">
      <alignment vertical="top"/>
    </xf>
    <xf numFmtId="164" fontId="16" fillId="0" borderId="0" xfId="1" applyNumberFormat="1" applyFont="1" applyFill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164" fontId="16" fillId="0" borderId="1" xfId="1" applyNumberFormat="1" applyFont="1" applyFill="1" applyBorder="1" applyAlignment="1">
      <alignment vertical="top"/>
    </xf>
    <xf numFmtId="164" fontId="15" fillId="0" borderId="0" xfId="1" applyNumberFormat="1" applyFont="1" applyFill="1" applyAlignment="1">
      <alignment vertical="top"/>
    </xf>
    <xf numFmtId="164" fontId="15" fillId="0" borderId="1" xfId="1" applyNumberFormat="1" applyFont="1" applyFill="1" applyBorder="1" applyAlignment="1">
      <alignment vertical="top"/>
    </xf>
    <xf numFmtId="164" fontId="15" fillId="0" borderId="1" xfId="1" applyNumberFormat="1" applyFont="1" applyBorder="1" applyAlignment="1">
      <alignment vertical="top"/>
    </xf>
    <xf numFmtId="164" fontId="15" fillId="0" borderId="0" xfId="1" applyNumberFormat="1" applyFont="1" applyBorder="1" applyAlignment="1">
      <alignment vertical="top"/>
    </xf>
    <xf numFmtId="164" fontId="15" fillId="0" borderId="2" xfId="1" applyNumberFormat="1" applyFont="1" applyBorder="1" applyAlignment="1">
      <alignment vertical="top"/>
    </xf>
    <xf numFmtId="164" fontId="16" fillId="0" borderId="0" xfId="1" applyNumberFormat="1" applyFont="1" applyBorder="1" applyAlignment="1">
      <alignment vertical="top"/>
    </xf>
    <xf numFmtId="164" fontId="16" fillId="0" borderId="2" xfId="1" applyNumberFormat="1" applyFont="1" applyBorder="1" applyAlignment="1">
      <alignment vertical="top"/>
    </xf>
    <xf numFmtId="164" fontId="16" fillId="0" borderId="0" xfId="1" applyNumberFormat="1" applyFont="1" applyFill="1" applyBorder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164" fontId="17" fillId="0" borderId="0" xfId="1" applyNumberFormat="1" applyFont="1" applyBorder="1" applyAlignment="1">
      <alignment vertical="top"/>
    </xf>
    <xf numFmtId="164" fontId="17" fillId="0" borderId="1" xfId="1" applyNumberFormat="1" applyFont="1" applyBorder="1" applyAlignment="1">
      <alignment vertical="top"/>
    </xf>
    <xf numFmtId="164" fontId="17" fillId="0" borderId="2" xfId="1" applyNumberFormat="1" applyFont="1" applyBorder="1" applyAlignment="1">
      <alignment vertical="top"/>
    </xf>
    <xf numFmtId="164" fontId="16" fillId="0" borderId="3" xfId="1" applyNumberFormat="1" applyFont="1" applyBorder="1" applyAlignment="1">
      <alignment vertical="top"/>
    </xf>
  </cellXfs>
  <cellStyles count="4">
    <cellStyle name="Comma" xfId="1" builtinId="3"/>
    <cellStyle name="Hyperlink" xfId="3" builtinId="8"/>
    <cellStyle name="Normal" xfId="0" builtinId="0" customBuiltin="1"/>
    <cellStyle name="Percent" xfId="2" builtinId="5"/>
  </cellStyles>
  <dxfs count="0"/>
  <tableStyles count="0" defaultTableStyle="TableStyleMedium2" defaultPivotStyle="PivotStyleLight16"/>
  <colors>
    <mruColors>
      <color rgb="FF2E3642"/>
      <color rgb="FF0F3C6C"/>
      <color rgb="FF003082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CB27A-295C-4DA7-887B-CF2082102BF6}">
  <sheetPr>
    <tabColor theme="9" tint="0.79998168889431442"/>
  </sheetPr>
  <dimension ref="A1:AD81"/>
  <sheetViews>
    <sheetView zoomScale="115" zoomScaleNormal="115" workbookViewId="0">
      <pane ySplit="1" topLeftCell="A2" activePane="bottomLeft" state="frozen"/>
      <selection activeCell="B1" sqref="B1"/>
      <selection pane="bottomLeft" activeCell="A7" sqref="A7"/>
    </sheetView>
  </sheetViews>
  <sheetFormatPr defaultColWidth="8.75" defaultRowHeight="11.25" outlineLevelCol="1" x14ac:dyDescent="0.2"/>
  <cols>
    <col min="1" max="1" width="54.125" style="5" customWidth="1"/>
    <col min="2" max="2" width="36" style="25" customWidth="1"/>
    <col min="3" max="3" width="9.625" style="5" customWidth="1"/>
    <col min="4" max="4" width="9.5" style="5" customWidth="1"/>
    <col min="5" max="5" width="9.5" style="5" hidden="1" customWidth="1" outlineLevel="1"/>
    <col min="6" max="24" width="7.625" style="5" hidden="1" customWidth="1" outlineLevel="1"/>
    <col min="25" max="25" width="7.625" style="5" customWidth="1" collapsed="1"/>
    <col min="26" max="16384" width="8.75" style="5"/>
  </cols>
  <sheetData>
    <row r="1" spans="1:30" s="1" customFormat="1" ht="25.5" customHeight="1" x14ac:dyDescent="0.2">
      <c r="A1" s="26" t="s">
        <v>1</v>
      </c>
      <c r="B1" s="37" t="s">
        <v>0</v>
      </c>
      <c r="C1" s="34">
        <v>20161231</v>
      </c>
      <c r="D1" s="34">
        <v>20170331</v>
      </c>
      <c r="E1" s="34">
        <v>20170630</v>
      </c>
      <c r="F1" s="34">
        <v>20170930</v>
      </c>
      <c r="G1" s="34">
        <v>20171231</v>
      </c>
      <c r="H1" s="34">
        <v>20180331</v>
      </c>
      <c r="I1" s="34">
        <v>20180630</v>
      </c>
      <c r="J1" s="34">
        <v>20180930</v>
      </c>
      <c r="K1" s="34">
        <v>20181231</v>
      </c>
      <c r="L1" s="34">
        <v>20190331</v>
      </c>
      <c r="M1" s="34">
        <v>20190630</v>
      </c>
      <c r="N1" s="34">
        <v>20190930</v>
      </c>
      <c r="O1" s="34">
        <v>20191231</v>
      </c>
      <c r="P1" s="34">
        <v>20200331</v>
      </c>
      <c r="Q1" s="34">
        <v>20200630</v>
      </c>
      <c r="R1" s="34">
        <v>20200930</v>
      </c>
      <c r="S1" s="34">
        <v>20201231</v>
      </c>
      <c r="T1" s="34">
        <v>20210331</v>
      </c>
      <c r="U1" s="34">
        <v>20210630</v>
      </c>
      <c r="V1" s="34">
        <v>20210930</v>
      </c>
      <c r="W1" s="34">
        <v>20211231</v>
      </c>
      <c r="X1" s="34">
        <v>20220331</v>
      </c>
      <c r="Y1" s="34">
        <v>20220630</v>
      </c>
      <c r="Z1" s="34">
        <v>20220930</v>
      </c>
      <c r="AA1" s="34">
        <v>20221231</v>
      </c>
      <c r="AB1" s="34">
        <v>20230331</v>
      </c>
      <c r="AC1" s="34">
        <v>20230630</v>
      </c>
    </row>
    <row r="2" spans="1:30" s="2" customFormat="1" x14ac:dyDescent="0.2">
      <c r="A2" s="61" t="s">
        <v>29</v>
      </c>
      <c r="B2" s="62" t="s">
        <v>2</v>
      </c>
      <c r="C2" s="73"/>
      <c r="D2" s="73"/>
      <c r="E2" s="72"/>
      <c r="F2" s="74"/>
      <c r="G2" s="73"/>
      <c r="H2" s="73"/>
      <c r="I2" s="72"/>
      <c r="J2" s="74"/>
      <c r="K2" s="73"/>
      <c r="L2" s="73"/>
      <c r="M2" s="72"/>
      <c r="N2" s="74"/>
      <c r="O2" s="73"/>
      <c r="P2" s="73"/>
      <c r="Q2" s="72"/>
      <c r="R2" s="74"/>
      <c r="S2" s="73"/>
      <c r="T2" s="73"/>
      <c r="U2" s="72"/>
      <c r="V2" s="74"/>
      <c r="W2" s="73"/>
      <c r="X2" s="73"/>
      <c r="Y2" s="72"/>
      <c r="Z2" s="61"/>
      <c r="AA2" s="61"/>
      <c r="AB2" s="61"/>
      <c r="AC2" s="72"/>
    </row>
    <row r="3" spans="1:30" s="2" customFormat="1" x14ac:dyDescent="0.2">
      <c r="A3" s="61" t="s">
        <v>30</v>
      </c>
      <c r="B3" s="62" t="s">
        <v>3</v>
      </c>
      <c r="C3" s="73"/>
      <c r="D3" s="73"/>
      <c r="E3" s="72"/>
      <c r="F3" s="74"/>
      <c r="G3" s="73"/>
      <c r="H3" s="73"/>
      <c r="I3" s="72"/>
      <c r="J3" s="74"/>
      <c r="K3" s="73"/>
      <c r="L3" s="73"/>
      <c r="M3" s="72"/>
      <c r="N3" s="74"/>
      <c r="O3" s="73"/>
      <c r="P3" s="73"/>
      <c r="Q3" s="72"/>
      <c r="R3" s="74"/>
      <c r="S3" s="73"/>
      <c r="T3" s="73"/>
      <c r="U3" s="72"/>
      <c r="V3" s="74"/>
      <c r="W3" s="73"/>
      <c r="X3" s="73"/>
      <c r="Y3" s="72"/>
      <c r="Z3" s="61"/>
      <c r="AA3" s="61"/>
      <c r="AB3" s="61"/>
      <c r="AC3" s="72"/>
    </row>
    <row r="4" spans="1:30" x14ac:dyDescent="0.2">
      <c r="A4" s="67" t="s">
        <v>31</v>
      </c>
      <c r="B4" s="68" t="s">
        <v>4</v>
      </c>
      <c r="C4" s="75">
        <v>4836</v>
      </c>
      <c r="D4" s="75">
        <v>2016</v>
      </c>
      <c r="E4" s="64">
        <v>1331</v>
      </c>
      <c r="F4" s="76">
        <v>1315</v>
      </c>
      <c r="G4" s="75">
        <v>1357</v>
      </c>
      <c r="H4" s="75">
        <v>1474</v>
      </c>
      <c r="I4" s="64">
        <v>1496</v>
      </c>
      <c r="J4" s="76">
        <v>1488</v>
      </c>
      <c r="K4" s="75">
        <v>1481</v>
      </c>
      <c r="L4" s="75">
        <v>1398</v>
      </c>
      <c r="M4" s="64">
        <v>1891</v>
      </c>
      <c r="N4" s="76">
        <v>1829</v>
      </c>
      <c r="O4" s="75">
        <v>1853</v>
      </c>
      <c r="P4" s="75">
        <v>3072</v>
      </c>
      <c r="Q4" s="64">
        <v>1905</v>
      </c>
      <c r="R4" s="76">
        <v>2006</v>
      </c>
      <c r="S4" s="75">
        <v>1966</v>
      </c>
      <c r="T4" s="75">
        <v>1917</v>
      </c>
      <c r="U4" s="64">
        <v>2170</v>
      </c>
      <c r="V4" s="76">
        <v>3021</v>
      </c>
      <c r="W4" s="75">
        <v>2871</v>
      </c>
      <c r="X4" s="75">
        <v>2704.0001743525854</v>
      </c>
      <c r="Y4" s="64">
        <v>2759</v>
      </c>
      <c r="Z4" s="75">
        <v>2645</v>
      </c>
      <c r="AA4" s="75">
        <v>2556</v>
      </c>
      <c r="AB4" s="75">
        <v>2598</v>
      </c>
      <c r="AC4" s="64">
        <v>3025</v>
      </c>
      <c r="AD4" s="6"/>
    </row>
    <row r="5" spans="1:30" x14ac:dyDescent="0.2">
      <c r="A5" s="67" t="s">
        <v>32</v>
      </c>
      <c r="B5" s="68" t="s">
        <v>5</v>
      </c>
      <c r="C5" s="75">
        <v>109015</v>
      </c>
      <c r="D5" s="75">
        <v>110859</v>
      </c>
      <c r="E5" s="64">
        <v>117823</v>
      </c>
      <c r="F5" s="76">
        <v>119201</v>
      </c>
      <c r="G5" s="75">
        <v>118792</v>
      </c>
      <c r="H5" s="75">
        <v>118089</v>
      </c>
      <c r="I5" s="64">
        <v>122590</v>
      </c>
      <c r="J5" s="76">
        <v>124858</v>
      </c>
      <c r="K5" s="75">
        <v>126051</v>
      </c>
      <c r="L5" s="75">
        <v>126640</v>
      </c>
      <c r="M5" s="64">
        <v>128078</v>
      </c>
      <c r="N5" s="76">
        <v>148500</v>
      </c>
      <c r="O5" s="75">
        <v>149242</v>
      </c>
      <c r="P5" s="75">
        <v>150422</v>
      </c>
      <c r="Q5" s="64">
        <v>152597</v>
      </c>
      <c r="R5" s="76">
        <v>154009</v>
      </c>
      <c r="S5" s="75">
        <v>151760</v>
      </c>
      <c r="T5" s="75">
        <v>150960</v>
      </c>
      <c r="U5" s="64">
        <v>128497</v>
      </c>
      <c r="V5" s="76">
        <v>173459</v>
      </c>
      <c r="W5" s="75">
        <v>168619</v>
      </c>
      <c r="X5" s="75">
        <v>160827</v>
      </c>
      <c r="Y5" s="64">
        <v>166215</v>
      </c>
      <c r="Z5" s="75">
        <v>167632</v>
      </c>
      <c r="AA5" s="75">
        <v>167714</v>
      </c>
      <c r="AB5" s="75">
        <v>167697</v>
      </c>
      <c r="AC5" s="64">
        <v>174463</v>
      </c>
      <c r="AD5" s="6"/>
    </row>
    <row r="6" spans="1:30" x14ac:dyDescent="0.2">
      <c r="A6" s="67" t="s">
        <v>33</v>
      </c>
      <c r="B6" s="68" t="s">
        <v>6</v>
      </c>
      <c r="C6" s="75">
        <v>1121</v>
      </c>
      <c r="D6" s="75">
        <v>1119</v>
      </c>
      <c r="E6" s="64">
        <v>1408</v>
      </c>
      <c r="F6" s="76">
        <v>1116</v>
      </c>
      <c r="G6" s="75">
        <v>1332</v>
      </c>
      <c r="H6" s="75">
        <v>1318</v>
      </c>
      <c r="I6" s="64">
        <v>1316</v>
      </c>
      <c r="J6" s="76">
        <v>1316</v>
      </c>
      <c r="K6" s="75">
        <v>1127</v>
      </c>
      <c r="L6" s="75">
        <v>1109</v>
      </c>
      <c r="M6" s="64">
        <v>1058</v>
      </c>
      <c r="N6" s="76">
        <v>1058</v>
      </c>
      <c r="O6" s="75">
        <v>984</v>
      </c>
      <c r="P6" s="75">
        <v>961</v>
      </c>
      <c r="Q6" s="64">
        <v>1931</v>
      </c>
      <c r="R6" s="76">
        <v>1934</v>
      </c>
      <c r="S6" s="75">
        <v>706</v>
      </c>
      <c r="T6" s="75">
        <v>689</v>
      </c>
      <c r="U6" s="64">
        <v>619</v>
      </c>
      <c r="V6" s="76">
        <v>784</v>
      </c>
      <c r="W6" s="75">
        <v>662</v>
      </c>
      <c r="X6" s="75">
        <v>644</v>
      </c>
      <c r="Y6" s="64">
        <v>562</v>
      </c>
      <c r="Z6" s="75">
        <v>455</v>
      </c>
      <c r="AA6" s="75">
        <v>443</v>
      </c>
      <c r="AB6" s="75">
        <v>443</v>
      </c>
      <c r="AC6" s="64">
        <v>399</v>
      </c>
      <c r="AD6" s="6"/>
    </row>
    <row r="7" spans="1:30" x14ac:dyDescent="0.2">
      <c r="A7" s="67" t="s">
        <v>307</v>
      </c>
      <c r="B7" s="68" t="s">
        <v>306</v>
      </c>
      <c r="C7" s="75">
        <v>0</v>
      </c>
      <c r="D7" s="75">
        <v>0</v>
      </c>
      <c r="E7" s="64">
        <v>0</v>
      </c>
      <c r="F7" s="76">
        <v>0</v>
      </c>
      <c r="G7" s="75">
        <v>0</v>
      </c>
      <c r="H7" s="75">
        <v>0</v>
      </c>
      <c r="I7" s="64">
        <v>0</v>
      </c>
      <c r="J7" s="76">
        <v>0</v>
      </c>
      <c r="K7" s="75">
        <v>0</v>
      </c>
      <c r="L7" s="75">
        <v>0</v>
      </c>
      <c r="M7" s="64">
        <v>0</v>
      </c>
      <c r="N7" s="76">
        <v>0</v>
      </c>
      <c r="O7" s="75">
        <v>0</v>
      </c>
      <c r="P7" s="75">
        <v>0</v>
      </c>
      <c r="Q7" s="64">
        <v>0</v>
      </c>
      <c r="R7" s="76">
        <v>0</v>
      </c>
      <c r="S7" s="75">
        <v>0</v>
      </c>
      <c r="T7" s="75">
        <v>0</v>
      </c>
      <c r="U7" s="69">
        <v>22553</v>
      </c>
      <c r="V7" s="76">
        <v>23047</v>
      </c>
      <c r="W7" s="75">
        <v>23329</v>
      </c>
      <c r="X7" s="75">
        <v>24409</v>
      </c>
      <c r="Y7" s="69">
        <v>24720</v>
      </c>
      <c r="Z7" s="77">
        <v>24563</v>
      </c>
      <c r="AA7" s="77">
        <v>25349</v>
      </c>
      <c r="AB7" s="77">
        <v>26378</v>
      </c>
      <c r="AC7" s="69">
        <v>30536</v>
      </c>
      <c r="AD7" s="22"/>
    </row>
    <row r="8" spans="1:30" x14ac:dyDescent="0.2">
      <c r="A8" s="67" t="s">
        <v>34</v>
      </c>
      <c r="B8" s="68" t="s">
        <v>7</v>
      </c>
      <c r="C8" s="75">
        <v>8220</v>
      </c>
      <c r="D8" s="75">
        <v>8513</v>
      </c>
      <c r="E8" s="64">
        <v>8019</v>
      </c>
      <c r="F8" s="76">
        <v>8148</v>
      </c>
      <c r="G8" s="75">
        <v>8073</v>
      </c>
      <c r="H8" s="75">
        <v>8042</v>
      </c>
      <c r="I8" s="64">
        <v>8726</v>
      </c>
      <c r="J8" s="76">
        <v>8460</v>
      </c>
      <c r="K8" s="75">
        <v>8617</v>
      </c>
      <c r="L8" s="75">
        <v>8589</v>
      </c>
      <c r="M8" s="64">
        <v>9425</v>
      </c>
      <c r="N8" s="76">
        <v>9613</v>
      </c>
      <c r="O8" s="75">
        <v>9118</v>
      </c>
      <c r="P8" s="75">
        <v>8947</v>
      </c>
      <c r="Q8" s="64">
        <v>9429</v>
      </c>
      <c r="R8" s="76">
        <v>8887</v>
      </c>
      <c r="S8" s="75">
        <v>9655</v>
      </c>
      <c r="T8" s="75">
        <v>9126</v>
      </c>
      <c r="U8" s="64">
        <v>8789</v>
      </c>
      <c r="V8" s="76">
        <v>12325</v>
      </c>
      <c r="W8" s="75">
        <v>12358</v>
      </c>
      <c r="X8" s="75">
        <v>11665</v>
      </c>
      <c r="Y8" s="64">
        <v>13233</v>
      </c>
      <c r="Z8" s="75">
        <v>12916</v>
      </c>
      <c r="AA8" s="75">
        <v>14554</v>
      </c>
      <c r="AB8" s="75">
        <v>14051</v>
      </c>
      <c r="AC8" s="64">
        <v>11786</v>
      </c>
      <c r="AD8" s="6"/>
    </row>
    <row r="9" spans="1:30" x14ac:dyDescent="0.2">
      <c r="A9" s="78" t="s">
        <v>35</v>
      </c>
      <c r="B9" s="79" t="s">
        <v>8</v>
      </c>
      <c r="C9" s="75"/>
      <c r="D9" s="75"/>
      <c r="E9" s="64"/>
      <c r="F9" s="76"/>
      <c r="G9" s="75"/>
      <c r="H9" s="75"/>
      <c r="I9" s="64"/>
      <c r="J9" s="76"/>
      <c r="K9" s="75"/>
      <c r="L9" s="75"/>
      <c r="M9" s="64"/>
      <c r="N9" s="76"/>
      <c r="O9" s="75"/>
      <c r="P9" s="75"/>
      <c r="Q9" s="64"/>
      <c r="R9" s="76"/>
      <c r="S9" s="75"/>
      <c r="T9" s="75"/>
      <c r="U9" s="64"/>
      <c r="V9" s="76"/>
      <c r="W9" s="75"/>
      <c r="X9" s="75"/>
      <c r="Y9" s="64"/>
      <c r="Z9" s="75"/>
      <c r="AA9" s="75"/>
      <c r="AB9" s="75"/>
      <c r="AC9" s="64"/>
      <c r="AD9" s="6"/>
    </row>
    <row r="10" spans="1:30" x14ac:dyDescent="0.2">
      <c r="A10" s="67" t="s">
        <v>130</v>
      </c>
      <c r="B10" s="68" t="s">
        <v>132</v>
      </c>
      <c r="C10" s="75">
        <v>0</v>
      </c>
      <c r="D10" s="75">
        <v>0</v>
      </c>
      <c r="E10" s="64">
        <v>0</v>
      </c>
      <c r="F10" s="76">
        <v>0</v>
      </c>
      <c r="G10" s="75">
        <v>0</v>
      </c>
      <c r="H10" s="75">
        <v>0</v>
      </c>
      <c r="I10" s="64">
        <v>0</v>
      </c>
      <c r="J10" s="76">
        <v>0</v>
      </c>
      <c r="K10" s="75">
        <v>0</v>
      </c>
      <c r="L10" s="75">
        <v>0</v>
      </c>
      <c r="M10" s="64">
        <v>0</v>
      </c>
      <c r="N10" s="76">
        <v>0</v>
      </c>
      <c r="O10" s="75">
        <v>0</v>
      </c>
      <c r="P10" s="75">
        <v>0</v>
      </c>
      <c r="Q10" s="64">
        <v>0</v>
      </c>
      <c r="R10" s="76">
        <v>0</v>
      </c>
      <c r="S10" s="75">
        <v>0</v>
      </c>
      <c r="T10" s="75">
        <v>0</v>
      </c>
      <c r="U10" s="64">
        <v>0</v>
      </c>
      <c r="V10" s="76">
        <v>237</v>
      </c>
      <c r="W10" s="75">
        <v>229</v>
      </c>
      <c r="X10" s="75">
        <v>159</v>
      </c>
      <c r="Y10" s="64">
        <v>0</v>
      </c>
      <c r="Z10" s="75">
        <v>0</v>
      </c>
      <c r="AA10" s="75">
        <v>0</v>
      </c>
      <c r="AB10" s="75">
        <v>0</v>
      </c>
      <c r="AC10" s="64">
        <v>0</v>
      </c>
      <c r="AD10" s="6"/>
    </row>
    <row r="11" spans="1:30" ht="22.5" x14ac:dyDescent="0.2">
      <c r="A11" s="67" t="s">
        <v>36</v>
      </c>
      <c r="B11" s="68" t="s">
        <v>59</v>
      </c>
      <c r="C11" s="75">
        <v>17</v>
      </c>
      <c r="D11" s="75">
        <v>17</v>
      </c>
      <c r="E11" s="64">
        <v>17</v>
      </c>
      <c r="F11" s="76">
        <v>17</v>
      </c>
      <c r="G11" s="75">
        <v>17</v>
      </c>
      <c r="H11" s="75">
        <v>17</v>
      </c>
      <c r="I11" s="64">
        <v>16</v>
      </c>
      <c r="J11" s="76">
        <v>16</v>
      </c>
      <c r="K11" s="75">
        <v>16</v>
      </c>
      <c r="L11" s="75">
        <v>16</v>
      </c>
      <c r="M11" s="64">
        <v>16</v>
      </c>
      <c r="N11" s="76">
        <v>16</v>
      </c>
      <c r="O11" s="75">
        <v>16</v>
      </c>
      <c r="P11" s="75">
        <v>16</v>
      </c>
      <c r="Q11" s="64">
        <v>66</v>
      </c>
      <c r="R11" s="76">
        <v>16</v>
      </c>
      <c r="S11" s="75">
        <v>16</v>
      </c>
      <c r="T11" s="75">
        <v>16</v>
      </c>
      <c r="U11" s="64">
        <v>34</v>
      </c>
      <c r="V11" s="76">
        <v>36</v>
      </c>
      <c r="W11" s="75">
        <v>34</v>
      </c>
      <c r="X11" s="75">
        <v>27</v>
      </c>
      <c r="Y11" s="64">
        <v>27</v>
      </c>
      <c r="Z11" s="75">
        <v>27</v>
      </c>
      <c r="AA11" s="75">
        <v>27</v>
      </c>
      <c r="AB11" s="75">
        <v>27</v>
      </c>
      <c r="AC11" s="64">
        <v>28</v>
      </c>
      <c r="AD11" s="6"/>
    </row>
    <row r="12" spans="1:30" x14ac:dyDescent="0.2">
      <c r="A12" s="67" t="s">
        <v>37</v>
      </c>
      <c r="B12" s="68" t="s">
        <v>9</v>
      </c>
      <c r="C12" s="75">
        <v>0</v>
      </c>
      <c r="D12" s="75">
        <v>0</v>
      </c>
      <c r="E12" s="64">
        <v>0</v>
      </c>
      <c r="F12" s="76">
        <v>0</v>
      </c>
      <c r="G12" s="75">
        <v>0</v>
      </c>
      <c r="H12" s="75">
        <v>0</v>
      </c>
      <c r="I12" s="64">
        <v>0</v>
      </c>
      <c r="J12" s="76">
        <v>0</v>
      </c>
      <c r="K12" s="75">
        <v>0</v>
      </c>
      <c r="L12" s="75">
        <v>0</v>
      </c>
      <c r="M12" s="64">
        <v>0</v>
      </c>
      <c r="N12" s="76">
        <v>0</v>
      </c>
      <c r="O12" s="75">
        <v>0</v>
      </c>
      <c r="P12" s="75">
        <v>0</v>
      </c>
      <c r="Q12" s="64">
        <v>0</v>
      </c>
      <c r="R12" s="76">
        <v>0</v>
      </c>
      <c r="S12" s="75">
        <v>2000</v>
      </c>
      <c r="T12" s="75">
        <v>1990</v>
      </c>
      <c r="U12" s="64">
        <v>2000</v>
      </c>
      <c r="V12" s="76">
        <v>0</v>
      </c>
      <c r="W12" s="75">
        <v>700</v>
      </c>
      <c r="X12" s="75">
        <v>0</v>
      </c>
      <c r="Y12" s="64">
        <v>0</v>
      </c>
      <c r="Z12" s="75">
        <v>548</v>
      </c>
      <c r="AA12" s="75">
        <v>516</v>
      </c>
      <c r="AB12" s="75">
        <v>505</v>
      </c>
      <c r="AC12" s="64">
        <v>503</v>
      </c>
      <c r="AD12" s="6"/>
    </row>
    <row r="13" spans="1:30" x14ac:dyDescent="0.2">
      <c r="A13" s="67" t="s">
        <v>38</v>
      </c>
      <c r="B13" s="68" t="s">
        <v>10</v>
      </c>
      <c r="C13" s="75">
        <v>3790</v>
      </c>
      <c r="D13" s="75">
        <v>3545</v>
      </c>
      <c r="E13" s="64">
        <v>3561</v>
      </c>
      <c r="F13" s="76">
        <v>2982</v>
      </c>
      <c r="G13" s="75">
        <v>2636</v>
      </c>
      <c r="H13" s="75">
        <v>2650</v>
      </c>
      <c r="I13" s="64">
        <v>1841</v>
      </c>
      <c r="J13" s="76">
        <v>2326</v>
      </c>
      <c r="K13" s="75">
        <v>2324</v>
      </c>
      <c r="L13" s="75">
        <v>2985</v>
      </c>
      <c r="M13" s="64">
        <v>2435</v>
      </c>
      <c r="N13" s="76">
        <v>2817</v>
      </c>
      <c r="O13" s="75">
        <v>1125</v>
      </c>
      <c r="P13" s="75">
        <v>1038</v>
      </c>
      <c r="Q13" s="64">
        <v>1261</v>
      </c>
      <c r="R13" s="76">
        <v>773</v>
      </c>
      <c r="S13" s="75">
        <v>932</v>
      </c>
      <c r="T13" s="75">
        <v>265</v>
      </c>
      <c r="U13" s="64">
        <v>720</v>
      </c>
      <c r="V13" s="76">
        <v>485</v>
      </c>
      <c r="W13" s="75">
        <v>1826</v>
      </c>
      <c r="X13" s="75">
        <v>559</v>
      </c>
      <c r="Y13" s="64">
        <v>815</v>
      </c>
      <c r="Z13" s="75">
        <v>463</v>
      </c>
      <c r="AA13" s="75">
        <v>326</v>
      </c>
      <c r="AB13" s="75">
        <v>958</v>
      </c>
      <c r="AC13" s="64">
        <v>5048</v>
      </c>
      <c r="AD13" s="6"/>
    </row>
    <row r="14" spans="1:30" x14ac:dyDescent="0.2">
      <c r="A14" s="67" t="s">
        <v>131</v>
      </c>
      <c r="B14" s="68" t="s">
        <v>133</v>
      </c>
      <c r="C14" s="75">
        <v>0</v>
      </c>
      <c r="D14" s="75">
        <v>0</v>
      </c>
      <c r="E14" s="64">
        <v>0</v>
      </c>
      <c r="F14" s="76">
        <v>0</v>
      </c>
      <c r="G14" s="75">
        <v>0</v>
      </c>
      <c r="H14" s="75">
        <v>0</v>
      </c>
      <c r="I14" s="64">
        <v>0</v>
      </c>
      <c r="J14" s="76">
        <v>0</v>
      </c>
      <c r="K14" s="75">
        <v>0</v>
      </c>
      <c r="L14" s="75">
        <v>0</v>
      </c>
      <c r="M14" s="64">
        <v>0</v>
      </c>
      <c r="N14" s="76">
        <v>0</v>
      </c>
      <c r="O14" s="75">
        <v>0</v>
      </c>
      <c r="P14" s="75">
        <v>0</v>
      </c>
      <c r="Q14" s="64">
        <v>0</v>
      </c>
      <c r="R14" s="76">
        <v>0</v>
      </c>
      <c r="S14" s="75">
        <v>0</v>
      </c>
      <c r="T14" s="75">
        <v>0</v>
      </c>
      <c r="U14" s="64">
        <v>0</v>
      </c>
      <c r="V14" s="76">
        <v>750</v>
      </c>
      <c r="W14" s="75">
        <v>750</v>
      </c>
      <c r="X14" s="75">
        <v>750</v>
      </c>
      <c r="Y14" s="64">
        <v>750</v>
      </c>
      <c r="Z14" s="75">
        <v>750</v>
      </c>
      <c r="AA14" s="75">
        <v>750</v>
      </c>
      <c r="AB14" s="75">
        <v>750</v>
      </c>
      <c r="AC14" s="64">
        <v>750</v>
      </c>
      <c r="AD14" s="6"/>
    </row>
    <row r="15" spans="1:30" s="9" customFormat="1" x14ac:dyDescent="0.2">
      <c r="A15" s="78" t="s">
        <v>39</v>
      </c>
      <c r="B15" s="79" t="s">
        <v>11</v>
      </c>
      <c r="C15" s="80">
        <v>3807</v>
      </c>
      <c r="D15" s="80">
        <v>3562</v>
      </c>
      <c r="E15" s="81">
        <v>3578</v>
      </c>
      <c r="F15" s="82">
        <v>2999</v>
      </c>
      <c r="G15" s="80">
        <v>2653</v>
      </c>
      <c r="H15" s="80">
        <v>2667</v>
      </c>
      <c r="I15" s="81">
        <v>1857</v>
      </c>
      <c r="J15" s="82">
        <v>2342</v>
      </c>
      <c r="K15" s="80">
        <v>2340</v>
      </c>
      <c r="L15" s="80">
        <v>3001</v>
      </c>
      <c r="M15" s="81">
        <v>2451</v>
      </c>
      <c r="N15" s="82">
        <v>2833</v>
      </c>
      <c r="O15" s="80">
        <v>1141</v>
      </c>
      <c r="P15" s="80">
        <v>1054</v>
      </c>
      <c r="Q15" s="81">
        <v>1327</v>
      </c>
      <c r="R15" s="82">
        <v>789</v>
      </c>
      <c r="S15" s="80">
        <v>2948</v>
      </c>
      <c r="T15" s="80">
        <v>2271</v>
      </c>
      <c r="U15" s="81">
        <v>2754</v>
      </c>
      <c r="V15" s="82">
        <v>1508</v>
      </c>
      <c r="W15" s="80">
        <v>3539</v>
      </c>
      <c r="X15" s="80">
        <v>1496</v>
      </c>
      <c r="Y15" s="81">
        <v>1592</v>
      </c>
      <c r="Z15" s="80">
        <v>1788</v>
      </c>
      <c r="AA15" s="80">
        <v>1619</v>
      </c>
      <c r="AB15" s="80">
        <v>2241</v>
      </c>
      <c r="AC15" s="81">
        <v>6329</v>
      </c>
      <c r="AD15" s="10"/>
    </row>
    <row r="16" spans="1:30" x14ac:dyDescent="0.2">
      <c r="A16" s="67" t="s">
        <v>40</v>
      </c>
      <c r="B16" s="68" t="s">
        <v>12</v>
      </c>
      <c r="C16" s="75">
        <v>0</v>
      </c>
      <c r="D16" s="75">
        <v>0</v>
      </c>
      <c r="E16" s="64">
        <v>0</v>
      </c>
      <c r="F16" s="76">
        <v>0</v>
      </c>
      <c r="G16" s="75">
        <v>24</v>
      </c>
      <c r="H16" s="75">
        <v>0</v>
      </c>
      <c r="I16" s="64">
        <v>1590</v>
      </c>
      <c r="J16" s="76">
        <v>0</v>
      </c>
      <c r="K16" s="75">
        <v>0</v>
      </c>
      <c r="L16" s="75">
        <v>0</v>
      </c>
      <c r="M16" s="64">
        <v>1649</v>
      </c>
      <c r="N16" s="76">
        <v>1790</v>
      </c>
      <c r="O16" s="75">
        <v>1790</v>
      </c>
      <c r="P16" s="75">
        <v>1790</v>
      </c>
      <c r="Q16" s="64">
        <v>1596</v>
      </c>
      <c r="R16" s="76">
        <v>1596</v>
      </c>
      <c r="S16" s="75">
        <v>1596</v>
      </c>
      <c r="T16" s="75">
        <v>1947</v>
      </c>
      <c r="U16" s="64">
        <v>1241</v>
      </c>
      <c r="V16" s="76">
        <v>1241</v>
      </c>
      <c r="W16" s="75">
        <v>1241</v>
      </c>
      <c r="X16" s="75">
        <v>1241</v>
      </c>
      <c r="Y16" s="64">
        <v>1166</v>
      </c>
      <c r="Z16" s="75">
        <v>1166</v>
      </c>
      <c r="AA16" s="75">
        <v>1277</v>
      </c>
      <c r="AB16" s="75">
        <v>1166</v>
      </c>
      <c r="AC16" s="64">
        <v>1017</v>
      </c>
      <c r="AD16" s="6"/>
    </row>
    <row r="17" spans="1:30" x14ac:dyDescent="0.2">
      <c r="A17" s="67" t="s">
        <v>41</v>
      </c>
      <c r="B17" s="68" t="s">
        <v>13</v>
      </c>
      <c r="C17" s="75">
        <v>1941</v>
      </c>
      <c r="D17" s="75">
        <v>1667</v>
      </c>
      <c r="E17" s="64">
        <v>2209</v>
      </c>
      <c r="F17" s="76">
        <v>1860</v>
      </c>
      <c r="G17" s="75">
        <v>2533</v>
      </c>
      <c r="H17" s="75">
        <v>2353</v>
      </c>
      <c r="I17" s="64">
        <v>2803</v>
      </c>
      <c r="J17" s="76">
        <v>2520</v>
      </c>
      <c r="K17" s="75">
        <v>2601</v>
      </c>
      <c r="L17" s="75">
        <v>3042</v>
      </c>
      <c r="M17" s="64">
        <v>4476</v>
      </c>
      <c r="N17" s="76">
        <v>4439</v>
      </c>
      <c r="O17" s="75">
        <v>4482</v>
      </c>
      <c r="P17" s="75">
        <v>4642</v>
      </c>
      <c r="Q17" s="64">
        <v>3608</v>
      </c>
      <c r="R17" s="76">
        <v>3472</v>
      </c>
      <c r="S17" s="75">
        <v>3884</v>
      </c>
      <c r="T17" s="75">
        <v>3628</v>
      </c>
      <c r="U17" s="64">
        <v>2848</v>
      </c>
      <c r="V17" s="76">
        <v>7968</v>
      </c>
      <c r="W17" s="75">
        <v>6977</v>
      </c>
      <c r="X17" s="75">
        <v>6899</v>
      </c>
      <c r="Y17" s="64">
        <v>7139</v>
      </c>
      <c r="Z17" s="75">
        <v>8358</v>
      </c>
      <c r="AA17" s="75">
        <v>9240</v>
      </c>
      <c r="AB17" s="75">
        <v>12370</v>
      </c>
      <c r="AC17" s="64">
        <v>8323</v>
      </c>
      <c r="AD17" s="6"/>
    </row>
    <row r="18" spans="1:30" x14ac:dyDescent="0.2">
      <c r="A18" s="61" t="s">
        <v>42</v>
      </c>
      <c r="B18" s="62" t="s">
        <v>14</v>
      </c>
      <c r="C18" s="73">
        <v>128940</v>
      </c>
      <c r="D18" s="73">
        <v>127736</v>
      </c>
      <c r="E18" s="72">
        <v>134368</v>
      </c>
      <c r="F18" s="74">
        <v>134639</v>
      </c>
      <c r="G18" s="73">
        <v>134764</v>
      </c>
      <c r="H18" s="73">
        <v>133943</v>
      </c>
      <c r="I18" s="72">
        <v>140378</v>
      </c>
      <c r="J18" s="74">
        <v>140984</v>
      </c>
      <c r="K18" s="73">
        <v>142217</v>
      </c>
      <c r="L18" s="73">
        <v>143779</v>
      </c>
      <c r="M18" s="72">
        <v>149028</v>
      </c>
      <c r="N18" s="74">
        <v>170062</v>
      </c>
      <c r="O18" s="73">
        <v>168610</v>
      </c>
      <c r="P18" s="73">
        <v>170888</v>
      </c>
      <c r="Q18" s="72">
        <v>172393</v>
      </c>
      <c r="R18" s="74">
        <v>172693</v>
      </c>
      <c r="S18" s="73">
        <v>172515</v>
      </c>
      <c r="T18" s="73">
        <v>170538</v>
      </c>
      <c r="U18" s="72">
        <v>169471</v>
      </c>
      <c r="V18" s="74">
        <v>223353</v>
      </c>
      <c r="W18" s="73">
        <v>219596</v>
      </c>
      <c r="X18" s="73">
        <v>209885.00017435258</v>
      </c>
      <c r="Y18" s="72">
        <v>217386</v>
      </c>
      <c r="Z18" s="73">
        <v>219523</v>
      </c>
      <c r="AA18" s="73">
        <v>222752</v>
      </c>
      <c r="AB18" s="73">
        <v>226944</v>
      </c>
      <c r="AC18" s="72">
        <v>235878</v>
      </c>
      <c r="AD18" s="3"/>
    </row>
    <row r="19" spans="1:30" x14ac:dyDescent="0.2">
      <c r="A19" s="61" t="s">
        <v>43</v>
      </c>
      <c r="B19" s="62" t="s">
        <v>15</v>
      </c>
      <c r="C19" s="75"/>
      <c r="D19" s="75"/>
      <c r="E19" s="64"/>
      <c r="F19" s="76"/>
      <c r="G19" s="75"/>
      <c r="H19" s="75"/>
      <c r="I19" s="64"/>
      <c r="J19" s="76"/>
      <c r="K19" s="75"/>
      <c r="L19" s="75"/>
      <c r="M19" s="64"/>
      <c r="N19" s="76"/>
      <c r="O19" s="75"/>
      <c r="P19" s="75"/>
      <c r="Q19" s="64"/>
      <c r="R19" s="76"/>
      <c r="S19" s="75"/>
      <c r="T19" s="75"/>
      <c r="U19" s="64"/>
      <c r="V19" s="76"/>
      <c r="W19" s="75"/>
      <c r="X19" s="75"/>
      <c r="Y19" s="64"/>
      <c r="Z19" s="75"/>
      <c r="AA19" s="75"/>
      <c r="AB19" s="75"/>
      <c r="AC19" s="64"/>
      <c r="AD19" s="11"/>
    </row>
    <row r="20" spans="1:30" x14ac:dyDescent="0.2">
      <c r="A20" s="67" t="s">
        <v>44</v>
      </c>
      <c r="B20" s="68" t="s">
        <v>16</v>
      </c>
      <c r="C20" s="75">
        <v>3298</v>
      </c>
      <c r="D20" s="75">
        <v>3098</v>
      </c>
      <c r="E20" s="64">
        <v>14836</v>
      </c>
      <c r="F20" s="76">
        <v>3779</v>
      </c>
      <c r="G20" s="75">
        <v>3307</v>
      </c>
      <c r="H20" s="75">
        <v>3192</v>
      </c>
      <c r="I20" s="64">
        <v>12856</v>
      </c>
      <c r="J20" s="76">
        <v>3524</v>
      </c>
      <c r="K20" s="75">
        <v>3620</v>
      </c>
      <c r="L20" s="75">
        <v>3368</v>
      </c>
      <c r="M20" s="64">
        <v>14222</v>
      </c>
      <c r="N20" s="76">
        <v>3674</v>
      </c>
      <c r="O20" s="75">
        <v>3542</v>
      </c>
      <c r="P20" s="75">
        <v>3781</v>
      </c>
      <c r="Q20" s="64">
        <v>18978</v>
      </c>
      <c r="R20" s="76">
        <v>5339</v>
      </c>
      <c r="S20" s="75">
        <v>3386</v>
      </c>
      <c r="T20" s="75">
        <v>3111</v>
      </c>
      <c r="U20" s="64">
        <v>19911</v>
      </c>
      <c r="V20" s="76">
        <v>6212</v>
      </c>
      <c r="W20" s="75">
        <v>3683</v>
      </c>
      <c r="X20" s="75">
        <v>3318</v>
      </c>
      <c r="Y20" s="64">
        <v>29222</v>
      </c>
      <c r="Z20" s="75">
        <v>9083</v>
      </c>
      <c r="AA20" s="75">
        <v>5372</v>
      </c>
      <c r="AB20" s="75">
        <v>5388</v>
      </c>
      <c r="AC20" s="64">
        <v>31848</v>
      </c>
      <c r="AD20" s="6"/>
    </row>
    <row r="21" spans="1:30" x14ac:dyDescent="0.2">
      <c r="A21" s="67" t="s">
        <v>45</v>
      </c>
      <c r="B21" s="68" t="s">
        <v>17</v>
      </c>
      <c r="C21" s="75">
        <v>2022</v>
      </c>
      <c r="D21" s="75">
        <v>1833</v>
      </c>
      <c r="E21" s="64">
        <v>2164</v>
      </c>
      <c r="F21" s="76">
        <v>1967</v>
      </c>
      <c r="G21" s="75">
        <v>1867</v>
      </c>
      <c r="H21" s="75">
        <v>1536</v>
      </c>
      <c r="I21" s="64">
        <v>2312</v>
      </c>
      <c r="J21" s="76">
        <v>2792</v>
      </c>
      <c r="K21" s="75">
        <v>2664</v>
      </c>
      <c r="L21" s="75">
        <v>2817</v>
      </c>
      <c r="M21" s="64">
        <v>2548</v>
      </c>
      <c r="N21" s="76">
        <v>2125</v>
      </c>
      <c r="O21" s="75">
        <v>2563</v>
      </c>
      <c r="P21" s="75">
        <v>2762</v>
      </c>
      <c r="Q21" s="64">
        <v>2580</v>
      </c>
      <c r="R21" s="76">
        <v>2722</v>
      </c>
      <c r="S21" s="75">
        <v>1569</v>
      </c>
      <c r="T21" s="75">
        <v>2080</v>
      </c>
      <c r="U21" s="64">
        <v>2394</v>
      </c>
      <c r="V21" s="76">
        <v>5984</v>
      </c>
      <c r="W21" s="75">
        <v>7864</v>
      </c>
      <c r="X21" s="75">
        <v>8677</v>
      </c>
      <c r="Y21" s="64">
        <v>8302</v>
      </c>
      <c r="Z21" s="75">
        <v>10401</v>
      </c>
      <c r="AA21" s="75">
        <v>9342</v>
      </c>
      <c r="AB21" s="75">
        <v>9373</v>
      </c>
      <c r="AC21" s="64">
        <v>10091</v>
      </c>
      <c r="AD21" s="6"/>
    </row>
    <row r="22" spans="1:30" x14ac:dyDescent="0.2">
      <c r="A22" s="67" t="s">
        <v>46</v>
      </c>
      <c r="B22" s="68" t="s">
        <v>18</v>
      </c>
      <c r="C22" s="75">
        <v>127121</v>
      </c>
      <c r="D22" s="75">
        <v>114210</v>
      </c>
      <c r="E22" s="64">
        <v>72012</v>
      </c>
      <c r="F22" s="76">
        <v>163166</v>
      </c>
      <c r="G22" s="75">
        <v>152114</v>
      </c>
      <c r="H22" s="75">
        <v>139869</v>
      </c>
      <c r="I22" s="64">
        <v>95873</v>
      </c>
      <c r="J22" s="76">
        <v>186914</v>
      </c>
      <c r="K22" s="75">
        <v>212398</v>
      </c>
      <c r="L22" s="75">
        <v>170035</v>
      </c>
      <c r="M22" s="64">
        <v>89817</v>
      </c>
      <c r="N22" s="76">
        <v>159553</v>
      </c>
      <c r="O22" s="75">
        <v>166953</v>
      </c>
      <c r="P22" s="75">
        <v>143380</v>
      </c>
      <c r="Q22" s="64">
        <v>79537</v>
      </c>
      <c r="R22" s="76">
        <v>157992</v>
      </c>
      <c r="S22" s="75">
        <v>166539</v>
      </c>
      <c r="T22" s="75">
        <v>139177</v>
      </c>
      <c r="U22" s="64">
        <v>89292</v>
      </c>
      <c r="V22" s="76">
        <v>328794</v>
      </c>
      <c r="W22" s="75">
        <v>323933</v>
      </c>
      <c r="X22" s="75">
        <v>350411</v>
      </c>
      <c r="Y22" s="64">
        <v>243876</v>
      </c>
      <c r="Z22" s="75">
        <v>460130</v>
      </c>
      <c r="AA22" s="75">
        <v>453264</v>
      </c>
      <c r="AB22" s="75">
        <v>423752</v>
      </c>
      <c r="AC22" s="64">
        <v>266637</v>
      </c>
      <c r="AD22" s="6"/>
    </row>
    <row r="23" spans="1:30" x14ac:dyDescent="0.2">
      <c r="A23" s="67" t="s">
        <v>47</v>
      </c>
      <c r="B23" s="68" t="s">
        <v>60</v>
      </c>
      <c r="C23" s="75">
        <v>16670</v>
      </c>
      <c r="D23" s="75">
        <v>7429</v>
      </c>
      <c r="E23" s="64">
        <v>5012</v>
      </c>
      <c r="F23" s="76">
        <v>9988</v>
      </c>
      <c r="G23" s="75">
        <v>13001</v>
      </c>
      <c r="H23" s="75">
        <v>11178</v>
      </c>
      <c r="I23" s="64">
        <v>12206</v>
      </c>
      <c r="J23" s="76">
        <v>7133</v>
      </c>
      <c r="K23" s="75">
        <v>8485</v>
      </c>
      <c r="L23" s="75">
        <v>5764</v>
      </c>
      <c r="M23" s="64">
        <v>6984</v>
      </c>
      <c r="N23" s="76">
        <v>3402</v>
      </c>
      <c r="O23" s="75">
        <v>4496</v>
      </c>
      <c r="P23" s="75">
        <v>6419</v>
      </c>
      <c r="Q23" s="64">
        <v>5422</v>
      </c>
      <c r="R23" s="76">
        <v>4499</v>
      </c>
      <c r="S23" s="75">
        <v>5768</v>
      </c>
      <c r="T23" s="75">
        <v>6555</v>
      </c>
      <c r="U23" s="64">
        <v>5957</v>
      </c>
      <c r="V23" s="76">
        <v>10586</v>
      </c>
      <c r="W23" s="75">
        <v>22623</v>
      </c>
      <c r="X23" s="75">
        <v>11538</v>
      </c>
      <c r="Y23" s="64">
        <v>11588</v>
      </c>
      <c r="Z23" s="75">
        <v>23875</v>
      </c>
      <c r="AA23" s="75">
        <v>11394</v>
      </c>
      <c r="AB23" s="75">
        <v>8215</v>
      </c>
      <c r="AC23" s="64">
        <v>5564</v>
      </c>
      <c r="AD23" s="6"/>
    </row>
    <row r="24" spans="1:30" x14ac:dyDescent="0.2">
      <c r="A24" s="78" t="s">
        <v>48</v>
      </c>
      <c r="B24" s="79" t="s">
        <v>19</v>
      </c>
      <c r="C24" s="75"/>
      <c r="D24" s="75"/>
      <c r="E24" s="64"/>
      <c r="F24" s="76"/>
      <c r="G24" s="75"/>
      <c r="H24" s="75"/>
      <c r="I24" s="64"/>
      <c r="J24" s="76"/>
      <c r="K24" s="75"/>
      <c r="L24" s="75"/>
      <c r="M24" s="64"/>
      <c r="N24" s="76"/>
      <c r="O24" s="75"/>
      <c r="P24" s="75"/>
      <c r="Q24" s="64"/>
      <c r="R24" s="76"/>
      <c r="S24" s="75"/>
      <c r="T24" s="75"/>
      <c r="U24" s="64"/>
      <c r="V24" s="76"/>
      <c r="W24" s="75"/>
      <c r="X24" s="75"/>
      <c r="Y24" s="64"/>
      <c r="Z24" s="75"/>
      <c r="AA24" s="75"/>
      <c r="AB24" s="75"/>
      <c r="AC24" s="64"/>
      <c r="AD24" s="6"/>
    </row>
    <row r="25" spans="1:30" x14ac:dyDescent="0.2">
      <c r="A25" s="67" t="s">
        <v>49</v>
      </c>
      <c r="B25" s="68" t="s">
        <v>20</v>
      </c>
      <c r="C25" s="75">
        <v>65596</v>
      </c>
      <c r="D25" s="75">
        <v>83472</v>
      </c>
      <c r="E25" s="64">
        <v>102430</v>
      </c>
      <c r="F25" s="76">
        <v>91108</v>
      </c>
      <c r="G25" s="75">
        <v>73729</v>
      </c>
      <c r="H25" s="75">
        <v>71357</v>
      </c>
      <c r="I25" s="64">
        <v>117036</v>
      </c>
      <c r="J25" s="76">
        <v>82924</v>
      </c>
      <c r="K25" s="75">
        <v>84041</v>
      </c>
      <c r="L25" s="75">
        <v>109713</v>
      </c>
      <c r="M25" s="64">
        <v>111960</v>
      </c>
      <c r="N25" s="76">
        <v>76251</v>
      </c>
      <c r="O25" s="75">
        <v>77392</v>
      </c>
      <c r="P25" s="75">
        <v>84663</v>
      </c>
      <c r="Q25" s="64">
        <v>110478</v>
      </c>
      <c r="R25" s="76">
        <v>108796</v>
      </c>
      <c r="S25" s="75">
        <v>73983</v>
      </c>
      <c r="T25" s="75">
        <v>112942</v>
      </c>
      <c r="U25" s="64">
        <v>104710</v>
      </c>
      <c r="V25" s="76">
        <v>187169</v>
      </c>
      <c r="W25" s="75">
        <v>190562</v>
      </c>
      <c r="X25" s="75">
        <v>208434</v>
      </c>
      <c r="Y25" s="64">
        <v>300061</v>
      </c>
      <c r="Z25" s="75">
        <v>276698</v>
      </c>
      <c r="AA25" s="75">
        <v>272680</v>
      </c>
      <c r="AB25" s="75">
        <v>240563</v>
      </c>
      <c r="AC25" s="64">
        <v>312204</v>
      </c>
      <c r="AD25" s="6"/>
    </row>
    <row r="26" spans="1:30" x14ac:dyDescent="0.2">
      <c r="A26" s="67" t="s">
        <v>50</v>
      </c>
      <c r="B26" s="68" t="s">
        <v>21</v>
      </c>
      <c r="C26" s="75">
        <v>9</v>
      </c>
      <c r="D26" s="75">
        <v>457</v>
      </c>
      <c r="E26" s="64">
        <v>26</v>
      </c>
      <c r="F26" s="76">
        <v>1289</v>
      </c>
      <c r="G26" s="75">
        <v>765</v>
      </c>
      <c r="H26" s="75">
        <v>370</v>
      </c>
      <c r="I26" s="64">
        <v>255</v>
      </c>
      <c r="J26" s="76">
        <v>715</v>
      </c>
      <c r="K26" s="75">
        <v>17</v>
      </c>
      <c r="L26" s="75">
        <v>143</v>
      </c>
      <c r="M26" s="64">
        <v>2</v>
      </c>
      <c r="N26" s="76">
        <v>284</v>
      </c>
      <c r="O26" s="75">
        <v>665</v>
      </c>
      <c r="P26" s="75">
        <v>8</v>
      </c>
      <c r="Q26" s="64">
        <v>39</v>
      </c>
      <c r="R26" s="76">
        <v>475</v>
      </c>
      <c r="S26" s="75">
        <v>282</v>
      </c>
      <c r="T26" s="75">
        <v>731</v>
      </c>
      <c r="U26" s="64">
        <v>41</v>
      </c>
      <c r="V26" s="76">
        <v>5942</v>
      </c>
      <c r="W26" s="75">
        <v>15173</v>
      </c>
      <c r="X26" s="75">
        <v>19636</v>
      </c>
      <c r="Y26" s="64">
        <v>5817</v>
      </c>
      <c r="Z26" s="75">
        <v>6598</v>
      </c>
      <c r="AA26" s="75">
        <v>5916</v>
      </c>
      <c r="AB26" s="75">
        <v>6054</v>
      </c>
      <c r="AC26" s="64">
        <v>4670</v>
      </c>
      <c r="AD26" s="6"/>
    </row>
    <row r="27" spans="1:30" x14ac:dyDescent="0.2">
      <c r="A27" s="67" t="s">
        <v>51</v>
      </c>
      <c r="B27" s="68" t="s">
        <v>22</v>
      </c>
      <c r="C27" s="75">
        <v>326</v>
      </c>
      <c r="D27" s="75">
        <v>216</v>
      </c>
      <c r="E27" s="64">
        <v>216</v>
      </c>
      <c r="F27" s="76">
        <v>553</v>
      </c>
      <c r="G27" s="75">
        <v>267</v>
      </c>
      <c r="H27" s="75">
        <v>58</v>
      </c>
      <c r="I27" s="64">
        <v>843</v>
      </c>
      <c r="J27" s="76">
        <v>541</v>
      </c>
      <c r="K27" s="75">
        <v>122</v>
      </c>
      <c r="L27" s="75">
        <v>82</v>
      </c>
      <c r="M27" s="64">
        <v>547</v>
      </c>
      <c r="N27" s="76">
        <v>410</v>
      </c>
      <c r="O27" s="75">
        <v>277</v>
      </c>
      <c r="P27" s="75">
        <v>14</v>
      </c>
      <c r="Q27" s="64">
        <v>69</v>
      </c>
      <c r="R27" s="76">
        <v>43</v>
      </c>
      <c r="S27" s="75">
        <v>76</v>
      </c>
      <c r="T27" s="75">
        <v>40</v>
      </c>
      <c r="U27" s="64">
        <v>1</v>
      </c>
      <c r="V27" s="76">
        <v>241</v>
      </c>
      <c r="W27" s="75">
        <v>159</v>
      </c>
      <c r="X27" s="75">
        <v>310</v>
      </c>
      <c r="Y27" s="64">
        <v>67</v>
      </c>
      <c r="Z27" s="75">
        <v>124</v>
      </c>
      <c r="AA27" s="75">
        <v>300</v>
      </c>
      <c r="AB27" s="75">
        <v>0</v>
      </c>
      <c r="AC27" s="64">
        <v>1057</v>
      </c>
      <c r="AD27" s="6"/>
    </row>
    <row r="28" spans="1:30" x14ac:dyDescent="0.2">
      <c r="A28" s="67" t="s">
        <v>52</v>
      </c>
      <c r="B28" s="68" t="s">
        <v>61</v>
      </c>
      <c r="C28" s="75">
        <v>10774</v>
      </c>
      <c r="D28" s="75">
        <v>13269</v>
      </c>
      <c r="E28" s="64">
        <v>12015</v>
      </c>
      <c r="F28" s="76">
        <v>16152</v>
      </c>
      <c r="G28" s="75">
        <v>2451</v>
      </c>
      <c r="H28" s="75">
        <v>2725</v>
      </c>
      <c r="I28" s="64">
        <v>7128</v>
      </c>
      <c r="J28" s="76">
        <v>5056</v>
      </c>
      <c r="K28" s="75">
        <v>3535</v>
      </c>
      <c r="L28" s="75">
        <v>6661</v>
      </c>
      <c r="M28" s="64">
        <v>7476</v>
      </c>
      <c r="N28" s="76">
        <v>4287</v>
      </c>
      <c r="O28" s="75">
        <v>3649</v>
      </c>
      <c r="P28" s="75">
        <v>1548</v>
      </c>
      <c r="Q28" s="64">
        <v>4894</v>
      </c>
      <c r="R28" s="76">
        <v>8777</v>
      </c>
      <c r="S28" s="75">
        <v>7350</v>
      </c>
      <c r="T28" s="75">
        <v>5788</v>
      </c>
      <c r="U28" s="64">
        <v>9739</v>
      </c>
      <c r="V28" s="76">
        <v>26113</v>
      </c>
      <c r="W28" s="75">
        <v>6662</v>
      </c>
      <c r="X28" s="75">
        <v>11194</v>
      </c>
      <c r="Y28" s="64">
        <v>8684</v>
      </c>
      <c r="Z28" s="75">
        <v>42399</v>
      </c>
      <c r="AA28" s="75">
        <v>5927</v>
      </c>
      <c r="AB28" s="75">
        <v>5064</v>
      </c>
      <c r="AC28" s="64">
        <v>10607</v>
      </c>
      <c r="AD28" s="6"/>
    </row>
    <row r="29" spans="1:30" s="9" customFormat="1" x14ac:dyDescent="0.2">
      <c r="A29" s="78" t="s">
        <v>53</v>
      </c>
      <c r="B29" s="79" t="s">
        <v>23</v>
      </c>
      <c r="C29" s="80">
        <v>76705</v>
      </c>
      <c r="D29" s="80">
        <v>97414</v>
      </c>
      <c r="E29" s="81">
        <v>114687</v>
      </c>
      <c r="F29" s="82">
        <v>109102</v>
      </c>
      <c r="G29" s="80">
        <v>77212</v>
      </c>
      <c r="H29" s="80">
        <v>74510</v>
      </c>
      <c r="I29" s="81">
        <v>125262</v>
      </c>
      <c r="J29" s="82">
        <v>89236</v>
      </c>
      <c r="K29" s="80">
        <v>87715</v>
      </c>
      <c r="L29" s="80">
        <v>116599</v>
      </c>
      <c r="M29" s="81">
        <v>119985</v>
      </c>
      <c r="N29" s="82">
        <v>81232</v>
      </c>
      <c r="O29" s="80">
        <v>81983</v>
      </c>
      <c r="P29" s="80">
        <v>86233</v>
      </c>
      <c r="Q29" s="81">
        <v>115480</v>
      </c>
      <c r="R29" s="82">
        <v>118091</v>
      </c>
      <c r="S29" s="80">
        <v>81691</v>
      </c>
      <c r="T29" s="80">
        <v>119501</v>
      </c>
      <c r="U29" s="81">
        <v>114491</v>
      </c>
      <c r="V29" s="82">
        <v>219465</v>
      </c>
      <c r="W29" s="80">
        <v>212556</v>
      </c>
      <c r="X29" s="80">
        <v>239574</v>
      </c>
      <c r="Y29" s="81">
        <v>314629</v>
      </c>
      <c r="Z29" s="80">
        <v>325819</v>
      </c>
      <c r="AA29" s="80">
        <v>284823</v>
      </c>
      <c r="AB29" s="80">
        <v>251682</v>
      </c>
      <c r="AC29" s="81">
        <v>328538</v>
      </c>
      <c r="AD29" s="10"/>
    </row>
    <row r="30" spans="1:30" x14ac:dyDescent="0.2">
      <c r="A30" s="67" t="s">
        <v>54</v>
      </c>
      <c r="B30" s="68" t="s">
        <v>24</v>
      </c>
      <c r="C30" s="75">
        <v>0</v>
      </c>
      <c r="D30" s="75">
        <v>0</v>
      </c>
      <c r="E30" s="64">
        <v>0</v>
      </c>
      <c r="F30" s="76">
        <v>0</v>
      </c>
      <c r="G30" s="75">
        <v>60</v>
      </c>
      <c r="H30" s="75">
        <v>0</v>
      </c>
      <c r="I30" s="64">
        <v>70</v>
      </c>
      <c r="J30" s="76">
        <v>45</v>
      </c>
      <c r="K30" s="75">
        <v>45</v>
      </c>
      <c r="L30" s="75">
        <v>754</v>
      </c>
      <c r="M30" s="64">
        <v>37</v>
      </c>
      <c r="N30" s="76">
        <v>56</v>
      </c>
      <c r="O30" s="75">
        <v>0</v>
      </c>
      <c r="P30" s="75">
        <v>1308</v>
      </c>
      <c r="Q30" s="64">
        <v>588</v>
      </c>
      <c r="R30" s="76">
        <v>0</v>
      </c>
      <c r="S30" s="75">
        <v>0</v>
      </c>
      <c r="T30" s="75">
        <v>0</v>
      </c>
      <c r="U30" s="64">
        <v>3</v>
      </c>
      <c r="V30" s="76">
        <v>0</v>
      </c>
      <c r="W30" s="75">
        <v>0</v>
      </c>
      <c r="X30" s="75">
        <v>143</v>
      </c>
      <c r="Y30" s="64">
        <v>1182</v>
      </c>
      <c r="Z30" s="75">
        <v>1914</v>
      </c>
      <c r="AA30" s="75">
        <v>3212</v>
      </c>
      <c r="AB30" s="75">
        <v>1370</v>
      </c>
      <c r="AC30" s="64">
        <v>1531</v>
      </c>
      <c r="AD30" s="6"/>
    </row>
    <row r="31" spans="1:30" x14ac:dyDescent="0.2">
      <c r="A31" s="67" t="s">
        <v>55</v>
      </c>
      <c r="B31" s="68" t="s">
        <v>25</v>
      </c>
      <c r="C31" s="75">
        <v>478</v>
      </c>
      <c r="D31" s="75">
        <v>3714</v>
      </c>
      <c r="E31" s="64">
        <v>802</v>
      </c>
      <c r="F31" s="76">
        <v>3182</v>
      </c>
      <c r="G31" s="75">
        <v>1438</v>
      </c>
      <c r="H31" s="75">
        <v>1746</v>
      </c>
      <c r="I31" s="64">
        <v>1485</v>
      </c>
      <c r="J31" s="76">
        <v>2571</v>
      </c>
      <c r="K31" s="75">
        <v>2150</v>
      </c>
      <c r="L31" s="75">
        <v>2595</v>
      </c>
      <c r="M31" s="64">
        <v>1140</v>
      </c>
      <c r="N31" s="76">
        <v>1439</v>
      </c>
      <c r="O31" s="75">
        <v>1721</v>
      </c>
      <c r="P31" s="75">
        <v>958</v>
      </c>
      <c r="Q31" s="64">
        <v>904</v>
      </c>
      <c r="R31" s="76">
        <v>1592</v>
      </c>
      <c r="S31" s="75">
        <v>2455</v>
      </c>
      <c r="T31" s="75">
        <v>1638</v>
      </c>
      <c r="U31" s="64">
        <v>1597</v>
      </c>
      <c r="V31" s="76">
        <v>4189</v>
      </c>
      <c r="W31" s="75">
        <v>2139</v>
      </c>
      <c r="X31" s="75">
        <v>5507</v>
      </c>
      <c r="Y31" s="64">
        <v>3022</v>
      </c>
      <c r="Z31" s="75">
        <v>2531</v>
      </c>
      <c r="AA31" s="75">
        <v>3157</v>
      </c>
      <c r="AB31" s="75">
        <v>3142</v>
      </c>
      <c r="AC31" s="64">
        <v>972</v>
      </c>
      <c r="AD31" s="6"/>
    </row>
    <row r="32" spans="1:30" x14ac:dyDescent="0.2">
      <c r="A32" s="67" t="s">
        <v>56</v>
      </c>
      <c r="B32" s="68" t="s">
        <v>26</v>
      </c>
      <c r="C32" s="75">
        <v>7798</v>
      </c>
      <c r="D32" s="75">
        <v>9930</v>
      </c>
      <c r="E32" s="64">
        <v>8894</v>
      </c>
      <c r="F32" s="76">
        <v>9877</v>
      </c>
      <c r="G32" s="75">
        <v>10651</v>
      </c>
      <c r="H32" s="75">
        <v>10639</v>
      </c>
      <c r="I32" s="64">
        <v>10495</v>
      </c>
      <c r="J32" s="76">
        <v>10462</v>
      </c>
      <c r="K32" s="75">
        <v>7526</v>
      </c>
      <c r="L32" s="75">
        <v>7599</v>
      </c>
      <c r="M32" s="64">
        <v>7637</v>
      </c>
      <c r="N32" s="76">
        <v>10058</v>
      </c>
      <c r="O32" s="75">
        <v>11704</v>
      </c>
      <c r="P32" s="75">
        <v>9118</v>
      </c>
      <c r="Q32" s="64">
        <v>9539</v>
      </c>
      <c r="R32" s="76">
        <v>9301</v>
      </c>
      <c r="S32" s="75">
        <v>12699</v>
      </c>
      <c r="T32" s="75">
        <v>15908</v>
      </c>
      <c r="U32" s="64">
        <v>18007</v>
      </c>
      <c r="V32" s="76">
        <v>16962</v>
      </c>
      <c r="W32" s="75">
        <v>12844</v>
      </c>
      <c r="X32" s="75">
        <v>35430</v>
      </c>
      <c r="Y32" s="64">
        <v>20810</v>
      </c>
      <c r="Z32" s="75">
        <v>25505</v>
      </c>
      <c r="AA32" s="75">
        <v>23023</v>
      </c>
      <c r="AB32" s="75">
        <v>14404</v>
      </c>
      <c r="AC32" s="64">
        <v>13264</v>
      </c>
      <c r="AD32" s="6"/>
    </row>
    <row r="33" spans="1:30" x14ac:dyDescent="0.2">
      <c r="A33" s="67" t="s">
        <v>329</v>
      </c>
      <c r="B33" s="68" t="s">
        <v>328</v>
      </c>
      <c r="C33" s="65">
        <v>0</v>
      </c>
      <c r="D33" s="65">
        <v>0</v>
      </c>
      <c r="E33" s="83">
        <v>0</v>
      </c>
      <c r="F33" s="65">
        <v>0</v>
      </c>
      <c r="G33" s="65">
        <v>0</v>
      </c>
      <c r="H33" s="65">
        <v>0</v>
      </c>
      <c r="I33" s="83">
        <v>0</v>
      </c>
      <c r="J33" s="65">
        <v>0</v>
      </c>
      <c r="K33" s="65">
        <v>0</v>
      </c>
      <c r="L33" s="65">
        <v>0</v>
      </c>
      <c r="M33" s="83">
        <v>0</v>
      </c>
      <c r="N33" s="65">
        <v>0</v>
      </c>
      <c r="O33" s="65">
        <v>0</v>
      </c>
      <c r="P33" s="65">
        <v>0</v>
      </c>
      <c r="Q33" s="83">
        <v>0</v>
      </c>
      <c r="R33" s="65">
        <v>0</v>
      </c>
      <c r="S33" s="65">
        <v>0</v>
      </c>
      <c r="T33" s="65">
        <v>0</v>
      </c>
      <c r="U33" s="83">
        <v>0</v>
      </c>
      <c r="V33" s="65">
        <v>0</v>
      </c>
      <c r="W33" s="65">
        <v>0</v>
      </c>
      <c r="X33" s="65">
        <v>29643</v>
      </c>
      <c r="Y33" s="64">
        <v>22958</v>
      </c>
      <c r="Z33" s="75">
        <v>10086</v>
      </c>
      <c r="AA33" s="75">
        <v>5082</v>
      </c>
      <c r="AB33" s="75">
        <v>0</v>
      </c>
      <c r="AC33" s="64">
        <v>0</v>
      </c>
      <c r="AD33" s="6"/>
    </row>
    <row r="34" spans="1:30" s="2" customFormat="1" x14ac:dyDescent="0.2">
      <c r="A34" s="61" t="s">
        <v>57</v>
      </c>
      <c r="B34" s="62" t="s">
        <v>27</v>
      </c>
      <c r="C34" s="73">
        <v>234092</v>
      </c>
      <c r="D34" s="73">
        <v>237628</v>
      </c>
      <c r="E34" s="72">
        <v>218407</v>
      </c>
      <c r="F34" s="74">
        <v>301061</v>
      </c>
      <c r="G34" s="73">
        <v>259650</v>
      </c>
      <c r="H34" s="73">
        <v>242670</v>
      </c>
      <c r="I34" s="72">
        <v>260559</v>
      </c>
      <c r="J34" s="74">
        <v>302677</v>
      </c>
      <c r="K34" s="73">
        <v>324603</v>
      </c>
      <c r="L34" s="73">
        <v>309531</v>
      </c>
      <c r="M34" s="72">
        <v>242370</v>
      </c>
      <c r="N34" s="74">
        <v>261539</v>
      </c>
      <c r="O34" s="73">
        <v>272962</v>
      </c>
      <c r="P34" s="73">
        <v>253959</v>
      </c>
      <c r="Q34" s="72">
        <v>233028</v>
      </c>
      <c r="R34" s="74">
        <v>299536</v>
      </c>
      <c r="S34" s="73">
        <v>274107</v>
      </c>
      <c r="T34" s="73">
        <v>287970</v>
      </c>
      <c r="U34" s="72">
        <v>251652</v>
      </c>
      <c r="V34" s="74">
        <v>592192</v>
      </c>
      <c r="W34" s="73">
        <v>585642</v>
      </c>
      <c r="X34" s="73">
        <v>684241</v>
      </c>
      <c r="Y34" s="72">
        <v>655589</v>
      </c>
      <c r="Z34" s="73">
        <v>869344</v>
      </c>
      <c r="AA34" s="73">
        <v>798669</v>
      </c>
      <c r="AB34" s="73">
        <v>717326</v>
      </c>
      <c r="AC34" s="72">
        <v>658445</v>
      </c>
      <c r="AD34" s="3"/>
    </row>
    <row r="35" spans="1:30" s="2" customFormat="1" x14ac:dyDescent="0.2">
      <c r="A35" s="61" t="s">
        <v>58</v>
      </c>
      <c r="B35" s="62" t="s">
        <v>28</v>
      </c>
      <c r="C35" s="73">
        <v>363032</v>
      </c>
      <c r="D35" s="73">
        <v>365364</v>
      </c>
      <c r="E35" s="72">
        <v>352775</v>
      </c>
      <c r="F35" s="74">
        <v>435700</v>
      </c>
      <c r="G35" s="73">
        <v>394414</v>
      </c>
      <c r="H35" s="73">
        <v>376613</v>
      </c>
      <c r="I35" s="72">
        <v>400937</v>
      </c>
      <c r="J35" s="74">
        <v>443661</v>
      </c>
      <c r="K35" s="73">
        <v>466820</v>
      </c>
      <c r="L35" s="73">
        <v>453310</v>
      </c>
      <c r="M35" s="72">
        <v>391398</v>
      </c>
      <c r="N35" s="74">
        <v>431601</v>
      </c>
      <c r="O35" s="73">
        <v>441572</v>
      </c>
      <c r="P35" s="73">
        <v>424847</v>
      </c>
      <c r="Q35" s="72">
        <v>405421</v>
      </c>
      <c r="R35" s="74">
        <v>472229</v>
      </c>
      <c r="S35" s="73">
        <v>446622</v>
      </c>
      <c r="T35" s="73">
        <v>458508</v>
      </c>
      <c r="U35" s="72">
        <v>421123</v>
      </c>
      <c r="V35" s="74">
        <v>815545</v>
      </c>
      <c r="W35" s="73">
        <v>805238</v>
      </c>
      <c r="X35" s="73">
        <v>894126.00017435255</v>
      </c>
      <c r="Y35" s="72">
        <v>872975</v>
      </c>
      <c r="Z35" s="73" t="s">
        <v>341</v>
      </c>
      <c r="AA35" s="73">
        <v>1021421</v>
      </c>
      <c r="AB35" s="73">
        <v>944270</v>
      </c>
      <c r="AC35" s="72">
        <v>894323</v>
      </c>
      <c r="AD35" s="3"/>
    </row>
    <row r="36" spans="1:30" x14ac:dyDescent="0.2">
      <c r="A36" s="67"/>
      <c r="B36" s="68"/>
      <c r="C36" s="75"/>
      <c r="D36" s="75"/>
      <c r="E36" s="64"/>
      <c r="F36" s="76"/>
      <c r="G36" s="75"/>
      <c r="H36" s="75"/>
      <c r="I36" s="64"/>
      <c r="J36" s="76"/>
      <c r="K36" s="75"/>
      <c r="L36" s="75"/>
      <c r="M36" s="64"/>
      <c r="N36" s="76"/>
      <c r="O36" s="75"/>
      <c r="P36" s="75"/>
      <c r="Q36" s="64"/>
      <c r="R36" s="76"/>
      <c r="S36" s="75"/>
      <c r="T36" s="75"/>
      <c r="U36" s="64"/>
      <c r="V36" s="76"/>
      <c r="W36" s="75"/>
      <c r="X36" s="75"/>
      <c r="Y36" s="64"/>
      <c r="Z36" s="67"/>
      <c r="AA36" s="67"/>
      <c r="AB36" s="67"/>
      <c r="AC36" s="64"/>
    </row>
    <row r="37" spans="1:30" s="2" customFormat="1" x14ac:dyDescent="0.2">
      <c r="A37" s="61" t="s">
        <v>62</v>
      </c>
      <c r="B37" s="62" t="s">
        <v>93</v>
      </c>
      <c r="C37" s="73"/>
      <c r="D37" s="73"/>
      <c r="E37" s="72"/>
      <c r="F37" s="74"/>
      <c r="G37" s="73"/>
      <c r="H37" s="73"/>
      <c r="I37" s="72"/>
      <c r="J37" s="74"/>
      <c r="K37" s="73"/>
      <c r="L37" s="73"/>
      <c r="M37" s="72"/>
      <c r="N37" s="74"/>
      <c r="O37" s="73"/>
      <c r="P37" s="73"/>
      <c r="Q37" s="72"/>
      <c r="R37" s="74"/>
      <c r="S37" s="73"/>
      <c r="T37" s="73"/>
      <c r="U37" s="72"/>
      <c r="V37" s="74"/>
      <c r="W37" s="73"/>
      <c r="X37" s="73"/>
      <c r="Y37" s="72"/>
      <c r="Z37" s="61"/>
      <c r="AA37" s="61"/>
      <c r="AB37" s="61"/>
      <c r="AC37" s="72"/>
    </row>
    <row r="38" spans="1:30" s="2" customFormat="1" x14ac:dyDescent="0.2">
      <c r="A38" s="61" t="s">
        <v>63</v>
      </c>
      <c r="B38" s="62" t="s">
        <v>94</v>
      </c>
      <c r="C38" s="73"/>
      <c r="D38" s="73"/>
      <c r="E38" s="72"/>
      <c r="F38" s="74"/>
      <c r="G38" s="73"/>
      <c r="H38" s="73"/>
      <c r="I38" s="72"/>
      <c r="J38" s="74"/>
      <c r="K38" s="73"/>
      <c r="L38" s="73"/>
      <c r="M38" s="72"/>
      <c r="N38" s="74"/>
      <c r="O38" s="73"/>
      <c r="P38" s="73"/>
      <c r="Q38" s="72"/>
      <c r="R38" s="74"/>
      <c r="S38" s="73"/>
      <c r="T38" s="73"/>
      <c r="U38" s="72"/>
      <c r="V38" s="74"/>
      <c r="W38" s="73"/>
      <c r="X38" s="73"/>
      <c r="Y38" s="72"/>
      <c r="Z38" s="61"/>
      <c r="AA38" s="61"/>
      <c r="AB38" s="61"/>
      <c r="AC38" s="72"/>
    </row>
    <row r="39" spans="1:30" x14ac:dyDescent="0.2">
      <c r="A39" s="67" t="s">
        <v>64</v>
      </c>
      <c r="B39" s="68" t="s">
        <v>95</v>
      </c>
      <c r="C39" s="75">
        <v>46093</v>
      </c>
      <c r="D39" s="75">
        <v>46093</v>
      </c>
      <c r="E39" s="64">
        <v>46093</v>
      </c>
      <c r="F39" s="76">
        <v>46093</v>
      </c>
      <c r="G39" s="75">
        <v>46093</v>
      </c>
      <c r="H39" s="75">
        <v>46093</v>
      </c>
      <c r="I39" s="64">
        <v>46093</v>
      </c>
      <c r="J39" s="76">
        <v>46093</v>
      </c>
      <c r="K39" s="75">
        <v>46093</v>
      </c>
      <c r="L39" s="75">
        <v>46093</v>
      </c>
      <c r="M39" s="64">
        <v>46093</v>
      </c>
      <c r="N39" s="76">
        <v>46093</v>
      </c>
      <c r="O39" s="75">
        <v>46093</v>
      </c>
      <c r="P39" s="75">
        <v>46093</v>
      </c>
      <c r="Q39" s="64">
        <v>46093</v>
      </c>
      <c r="R39" s="76">
        <v>46093</v>
      </c>
      <c r="S39" s="75">
        <v>46093</v>
      </c>
      <c r="T39" s="75">
        <v>46093</v>
      </c>
      <c r="U39" s="64">
        <v>46093</v>
      </c>
      <c r="V39" s="76">
        <v>46093</v>
      </c>
      <c r="W39" s="75">
        <v>46514</v>
      </c>
      <c r="X39" s="75">
        <v>46514</v>
      </c>
      <c r="Y39" s="64">
        <v>46514</v>
      </c>
      <c r="Z39" s="75">
        <v>46514</v>
      </c>
      <c r="AA39" s="75">
        <v>46715</v>
      </c>
      <c r="AB39" s="75">
        <v>46715</v>
      </c>
      <c r="AC39" s="64">
        <v>46715</v>
      </c>
      <c r="AD39" s="6"/>
    </row>
    <row r="40" spans="1:30" x14ac:dyDescent="0.2">
      <c r="A40" s="67" t="s">
        <v>65</v>
      </c>
      <c r="B40" s="68" t="s">
        <v>96</v>
      </c>
      <c r="C40" s="75">
        <v>23038</v>
      </c>
      <c r="D40" s="75">
        <v>23038</v>
      </c>
      <c r="E40" s="64">
        <v>23038</v>
      </c>
      <c r="F40" s="76">
        <v>23038</v>
      </c>
      <c r="G40" s="75">
        <v>23038</v>
      </c>
      <c r="H40" s="75">
        <v>23038</v>
      </c>
      <c r="I40" s="64">
        <v>23038</v>
      </c>
      <c r="J40" s="76">
        <v>23038</v>
      </c>
      <c r="K40" s="75">
        <v>23038</v>
      </c>
      <c r="L40" s="75">
        <v>23038</v>
      </c>
      <c r="M40" s="64">
        <v>23038</v>
      </c>
      <c r="N40" s="76">
        <v>23038</v>
      </c>
      <c r="O40" s="75">
        <v>23038</v>
      </c>
      <c r="P40" s="75">
        <v>23038</v>
      </c>
      <c r="Q40" s="64">
        <v>23038</v>
      </c>
      <c r="R40" s="76">
        <v>23038</v>
      </c>
      <c r="S40" s="75">
        <v>23038</v>
      </c>
      <c r="T40" s="75">
        <v>23038</v>
      </c>
      <c r="U40" s="64">
        <v>23038</v>
      </c>
      <c r="V40" s="76">
        <v>23038</v>
      </c>
      <c r="W40" s="75">
        <v>23642</v>
      </c>
      <c r="X40" s="75">
        <v>23642</v>
      </c>
      <c r="Y40" s="64">
        <v>23642</v>
      </c>
      <c r="Z40" s="75">
        <v>23642</v>
      </c>
      <c r="AA40" s="75">
        <v>23928</v>
      </c>
      <c r="AB40" s="75">
        <v>23928</v>
      </c>
      <c r="AC40" s="64">
        <v>23928</v>
      </c>
      <c r="AD40" s="6"/>
    </row>
    <row r="41" spans="1:30" x14ac:dyDescent="0.2">
      <c r="A41" s="67" t="s">
        <v>66</v>
      </c>
      <c r="B41" s="68" t="s">
        <v>97</v>
      </c>
      <c r="C41" s="75">
        <v>3186</v>
      </c>
      <c r="D41" s="75">
        <v>3186</v>
      </c>
      <c r="E41" s="64">
        <v>3186</v>
      </c>
      <c r="F41" s="76">
        <v>3186</v>
      </c>
      <c r="G41" s="75">
        <v>3419</v>
      </c>
      <c r="H41" s="75">
        <v>3419</v>
      </c>
      <c r="I41" s="64">
        <v>3419</v>
      </c>
      <c r="J41" s="76">
        <v>3419</v>
      </c>
      <c r="K41" s="75">
        <v>3611</v>
      </c>
      <c r="L41" s="75">
        <v>3611</v>
      </c>
      <c r="M41" s="64">
        <v>4389</v>
      </c>
      <c r="N41" s="76">
        <v>4344</v>
      </c>
      <c r="O41" s="75">
        <v>4714</v>
      </c>
      <c r="P41" s="75">
        <v>4465</v>
      </c>
      <c r="Q41" s="64">
        <v>5153</v>
      </c>
      <c r="R41" s="76">
        <v>5153</v>
      </c>
      <c r="S41" s="75">
        <v>5161</v>
      </c>
      <c r="T41" s="75">
        <v>5161</v>
      </c>
      <c r="U41" s="64">
        <v>6146</v>
      </c>
      <c r="V41" s="76">
        <v>6146</v>
      </c>
      <c r="W41" s="75">
        <v>5154</v>
      </c>
      <c r="X41" s="75">
        <v>5154</v>
      </c>
      <c r="Y41" s="64">
        <v>6319</v>
      </c>
      <c r="Z41" s="75">
        <v>6692</v>
      </c>
      <c r="AA41" s="75">
        <v>7072</v>
      </c>
      <c r="AB41" s="75">
        <v>7031</v>
      </c>
      <c r="AC41" s="64">
        <v>8593</v>
      </c>
      <c r="AD41" s="6"/>
    </row>
    <row r="42" spans="1:30" x14ac:dyDescent="0.2">
      <c r="A42" s="67" t="s">
        <v>67</v>
      </c>
      <c r="B42" s="68" t="s">
        <v>98</v>
      </c>
      <c r="C42" s="75">
        <v>-453</v>
      </c>
      <c r="D42" s="75">
        <v>-453</v>
      </c>
      <c r="E42" s="64">
        <v>-453</v>
      </c>
      <c r="F42" s="76">
        <v>-453</v>
      </c>
      <c r="G42" s="75">
        <v>-453</v>
      </c>
      <c r="H42" s="75">
        <v>-453</v>
      </c>
      <c r="I42" s="64">
        <v>-453</v>
      </c>
      <c r="J42" s="76">
        <v>-453</v>
      </c>
      <c r="K42" s="75">
        <v>-448</v>
      </c>
      <c r="L42" s="75">
        <v>-448</v>
      </c>
      <c r="M42" s="64">
        <v>-448</v>
      </c>
      <c r="N42" s="76">
        <v>-448</v>
      </c>
      <c r="O42" s="75">
        <v>-446</v>
      </c>
      <c r="P42" s="75">
        <v>-446</v>
      </c>
      <c r="Q42" s="64">
        <v>-446</v>
      </c>
      <c r="R42" s="76">
        <v>-446</v>
      </c>
      <c r="S42" s="75">
        <v>-446</v>
      </c>
      <c r="T42" s="75">
        <v>-446</v>
      </c>
      <c r="U42" s="64">
        <v>-445</v>
      </c>
      <c r="V42" s="76">
        <v>-445</v>
      </c>
      <c r="W42" s="75">
        <v>-444</v>
      </c>
      <c r="X42" s="75">
        <v>-444</v>
      </c>
      <c r="Y42" s="64">
        <v>-440</v>
      </c>
      <c r="Z42" s="75">
        <v>-434</v>
      </c>
      <c r="AA42" s="75">
        <v>-434</v>
      </c>
      <c r="AB42" s="75">
        <v>-431</v>
      </c>
      <c r="AC42" s="64">
        <v>-426</v>
      </c>
      <c r="AD42" s="6"/>
    </row>
    <row r="43" spans="1:30" x14ac:dyDescent="0.2">
      <c r="A43" s="67" t="s">
        <v>129</v>
      </c>
      <c r="B43" s="68" t="s">
        <v>128</v>
      </c>
      <c r="C43" s="75">
        <v>0</v>
      </c>
      <c r="D43" s="75">
        <v>0</v>
      </c>
      <c r="E43" s="64">
        <v>0</v>
      </c>
      <c r="F43" s="76">
        <v>0</v>
      </c>
      <c r="G43" s="75">
        <v>0</v>
      </c>
      <c r="H43" s="75">
        <v>0</v>
      </c>
      <c r="I43" s="64">
        <v>0</v>
      </c>
      <c r="J43" s="76">
        <v>0</v>
      </c>
      <c r="K43" s="75">
        <v>5000</v>
      </c>
      <c r="L43" s="75">
        <v>5000</v>
      </c>
      <c r="M43" s="64">
        <v>5000</v>
      </c>
      <c r="N43" s="76">
        <v>5000</v>
      </c>
      <c r="O43" s="75">
        <v>5000</v>
      </c>
      <c r="P43" s="75">
        <v>5000</v>
      </c>
      <c r="Q43" s="64">
        <v>0</v>
      </c>
      <c r="R43" s="76">
        <v>0</v>
      </c>
      <c r="S43" s="75">
        <v>0</v>
      </c>
      <c r="T43" s="75">
        <v>0</v>
      </c>
      <c r="U43" s="64">
        <v>0</v>
      </c>
      <c r="V43" s="76">
        <v>0</v>
      </c>
      <c r="W43" s="75">
        <v>0</v>
      </c>
      <c r="X43" s="75">
        <v>0</v>
      </c>
      <c r="Y43" s="64">
        <v>0</v>
      </c>
      <c r="Z43" s="75">
        <v>0</v>
      </c>
      <c r="AA43" s="75">
        <v>0</v>
      </c>
      <c r="AB43" s="75">
        <v>0</v>
      </c>
      <c r="AC43" s="64">
        <v>0</v>
      </c>
      <c r="AD43" s="6"/>
    </row>
    <row r="44" spans="1:30" x14ac:dyDescent="0.2">
      <c r="A44" s="67" t="s">
        <v>68</v>
      </c>
      <c r="B44" s="68" t="s">
        <v>99</v>
      </c>
      <c r="C44" s="75">
        <v>-23</v>
      </c>
      <c r="D44" s="75">
        <v>-23</v>
      </c>
      <c r="E44" s="64">
        <v>-21</v>
      </c>
      <c r="F44" s="76">
        <v>-22</v>
      </c>
      <c r="G44" s="75">
        <v>-22</v>
      </c>
      <c r="H44" s="75">
        <v>-22</v>
      </c>
      <c r="I44" s="64">
        <v>-22</v>
      </c>
      <c r="J44" s="76">
        <v>-24</v>
      </c>
      <c r="K44" s="75">
        <v>-25</v>
      </c>
      <c r="L44" s="75">
        <v>-25</v>
      </c>
      <c r="M44" s="64">
        <v>-17</v>
      </c>
      <c r="N44" s="76">
        <v>-6</v>
      </c>
      <c r="O44" s="75">
        <v>-9</v>
      </c>
      <c r="P44" s="75">
        <v>-16</v>
      </c>
      <c r="Q44" s="64">
        <v>-10</v>
      </c>
      <c r="R44" s="76">
        <v>-18</v>
      </c>
      <c r="S44" s="75">
        <v>-20</v>
      </c>
      <c r="T44" s="75">
        <v>-14</v>
      </c>
      <c r="U44" s="64">
        <v>-14</v>
      </c>
      <c r="V44" s="76">
        <v>307</v>
      </c>
      <c r="W44" s="75">
        <v>306</v>
      </c>
      <c r="X44" s="75">
        <v>-16</v>
      </c>
      <c r="Y44" s="64">
        <v>-17</v>
      </c>
      <c r="Z44" s="75">
        <v>-20</v>
      </c>
      <c r="AA44" s="75">
        <v>-174</v>
      </c>
      <c r="AB44" s="75">
        <v>-146</v>
      </c>
      <c r="AC44" s="64">
        <v>-130</v>
      </c>
      <c r="AD44" s="6"/>
    </row>
    <row r="45" spans="1:30" ht="22.5" x14ac:dyDescent="0.2">
      <c r="A45" s="67" t="s">
        <v>330</v>
      </c>
      <c r="B45" s="68" t="s">
        <v>331</v>
      </c>
      <c r="C45" s="75">
        <v>0</v>
      </c>
      <c r="D45" s="75">
        <v>0</v>
      </c>
      <c r="E45" s="64">
        <v>0</v>
      </c>
      <c r="F45" s="75">
        <v>0</v>
      </c>
      <c r="G45" s="75">
        <v>0</v>
      </c>
      <c r="H45" s="75">
        <v>0</v>
      </c>
      <c r="I45" s="64">
        <v>0</v>
      </c>
      <c r="J45" s="75">
        <v>0</v>
      </c>
      <c r="K45" s="75">
        <v>0</v>
      </c>
      <c r="L45" s="75">
        <v>0</v>
      </c>
      <c r="M45" s="64">
        <v>0</v>
      </c>
      <c r="N45" s="75">
        <v>0</v>
      </c>
      <c r="O45" s="75">
        <v>0</v>
      </c>
      <c r="P45" s="75">
        <v>0</v>
      </c>
      <c r="Q45" s="64">
        <v>0</v>
      </c>
      <c r="R45" s="75">
        <v>0</v>
      </c>
      <c r="S45" s="75">
        <v>0</v>
      </c>
      <c r="T45" s="75">
        <v>0</v>
      </c>
      <c r="U45" s="64">
        <v>0</v>
      </c>
      <c r="V45" s="75">
        <v>0</v>
      </c>
      <c r="W45" s="75">
        <v>0</v>
      </c>
      <c r="X45" s="75">
        <v>-3023</v>
      </c>
      <c r="Y45" s="64">
        <v>-3592</v>
      </c>
      <c r="Z45" s="75">
        <v>-3032</v>
      </c>
      <c r="AA45" s="75">
        <v>0</v>
      </c>
      <c r="AB45" s="75">
        <v>0</v>
      </c>
      <c r="AC45" s="75">
        <v>0</v>
      </c>
      <c r="AD45" s="6"/>
    </row>
    <row r="46" spans="1:30" x14ac:dyDescent="0.2">
      <c r="A46" s="67" t="s">
        <v>126</v>
      </c>
      <c r="B46" s="68" t="s">
        <v>125</v>
      </c>
      <c r="C46" s="75">
        <v>-153</v>
      </c>
      <c r="D46" s="75">
        <v>-153</v>
      </c>
      <c r="E46" s="64">
        <v>-73</v>
      </c>
      <c r="F46" s="76">
        <v>-73</v>
      </c>
      <c r="G46" s="75">
        <v>-73</v>
      </c>
      <c r="H46" s="75">
        <v>-73</v>
      </c>
      <c r="I46" s="64">
        <v>-40</v>
      </c>
      <c r="J46" s="76">
        <v>-40</v>
      </c>
      <c r="K46" s="75">
        <v>-40</v>
      </c>
      <c r="L46" s="75">
        <v>-40</v>
      </c>
      <c r="M46" s="64">
        <v>0</v>
      </c>
      <c r="N46" s="76">
        <v>0</v>
      </c>
      <c r="O46" s="75">
        <v>0</v>
      </c>
      <c r="P46" s="75">
        <v>0</v>
      </c>
      <c r="Q46" s="64">
        <v>0</v>
      </c>
      <c r="R46" s="76">
        <v>0</v>
      </c>
      <c r="S46" s="75">
        <v>0</v>
      </c>
      <c r="T46" s="75">
        <v>0</v>
      </c>
      <c r="U46" s="64">
        <v>0</v>
      </c>
      <c r="V46" s="76">
        <v>0</v>
      </c>
      <c r="W46" s="75">
        <v>0</v>
      </c>
      <c r="X46" s="75">
        <v>0</v>
      </c>
      <c r="Y46" s="64">
        <v>0</v>
      </c>
      <c r="Z46" s="75">
        <v>0</v>
      </c>
      <c r="AA46" s="75">
        <v>0</v>
      </c>
      <c r="AB46" s="75">
        <v>0</v>
      </c>
      <c r="AC46" s="75">
        <v>0</v>
      </c>
      <c r="AD46" s="6"/>
    </row>
    <row r="47" spans="1:30" x14ac:dyDescent="0.2">
      <c r="A47" s="67" t="s">
        <v>69</v>
      </c>
      <c r="B47" s="68" t="s">
        <v>100</v>
      </c>
      <c r="C47" s="75">
        <v>88440</v>
      </c>
      <c r="D47" s="75">
        <v>89364</v>
      </c>
      <c r="E47" s="64">
        <v>95341</v>
      </c>
      <c r="F47" s="76">
        <v>99476</v>
      </c>
      <c r="G47" s="75">
        <v>100201</v>
      </c>
      <c r="H47" s="75">
        <v>96453</v>
      </c>
      <c r="I47" s="64">
        <v>102951</v>
      </c>
      <c r="J47" s="76">
        <v>106224</v>
      </c>
      <c r="K47" s="75">
        <v>95935</v>
      </c>
      <c r="L47" s="75">
        <v>91302</v>
      </c>
      <c r="M47" s="64">
        <v>89955</v>
      </c>
      <c r="N47" s="76">
        <v>90578</v>
      </c>
      <c r="O47" s="75">
        <v>91124</v>
      </c>
      <c r="P47" s="75">
        <v>90379</v>
      </c>
      <c r="Q47" s="64">
        <v>105122</v>
      </c>
      <c r="R47" s="76">
        <v>109133</v>
      </c>
      <c r="S47" s="75">
        <v>108955</v>
      </c>
      <c r="T47" s="75">
        <v>107811</v>
      </c>
      <c r="U47" s="64">
        <v>119333</v>
      </c>
      <c r="V47" s="76">
        <v>129661</v>
      </c>
      <c r="W47" s="75">
        <v>133838</v>
      </c>
      <c r="X47" s="75">
        <v>144616</v>
      </c>
      <c r="Y47" s="64">
        <v>197383</v>
      </c>
      <c r="Z47" s="75">
        <v>217420</v>
      </c>
      <c r="AA47" s="75">
        <v>226972</v>
      </c>
      <c r="AB47" s="75">
        <v>208743</v>
      </c>
      <c r="AC47" s="64">
        <v>205472</v>
      </c>
      <c r="AD47" s="6"/>
    </row>
    <row r="48" spans="1:30" s="2" customFormat="1" x14ac:dyDescent="0.2">
      <c r="A48" s="61" t="s">
        <v>70</v>
      </c>
      <c r="B48" s="62" t="s">
        <v>101</v>
      </c>
      <c r="C48" s="73">
        <v>160128</v>
      </c>
      <c r="D48" s="73">
        <v>161052</v>
      </c>
      <c r="E48" s="72">
        <v>167111</v>
      </c>
      <c r="F48" s="74">
        <v>171245</v>
      </c>
      <c r="G48" s="73">
        <v>172203</v>
      </c>
      <c r="H48" s="73">
        <v>168455</v>
      </c>
      <c r="I48" s="72">
        <v>174986</v>
      </c>
      <c r="J48" s="74">
        <v>178257</v>
      </c>
      <c r="K48" s="73">
        <v>173164</v>
      </c>
      <c r="L48" s="73">
        <v>168531</v>
      </c>
      <c r="M48" s="72">
        <v>168010</v>
      </c>
      <c r="N48" s="74">
        <v>168599</v>
      </c>
      <c r="O48" s="73">
        <v>169514</v>
      </c>
      <c r="P48" s="73">
        <v>168513</v>
      </c>
      <c r="Q48" s="72">
        <v>178950</v>
      </c>
      <c r="R48" s="74">
        <v>182953</v>
      </c>
      <c r="S48" s="73">
        <v>182781</v>
      </c>
      <c r="T48" s="73">
        <v>181643</v>
      </c>
      <c r="U48" s="72">
        <v>194151</v>
      </c>
      <c r="V48" s="74">
        <v>204800</v>
      </c>
      <c r="W48" s="73">
        <v>209010</v>
      </c>
      <c r="X48" s="73">
        <v>216443</v>
      </c>
      <c r="Y48" s="72">
        <v>269809</v>
      </c>
      <c r="Z48" s="73">
        <v>290782</v>
      </c>
      <c r="AA48" s="73">
        <v>304079</v>
      </c>
      <c r="AB48" s="73">
        <v>285840</v>
      </c>
      <c r="AC48" s="72">
        <v>284152</v>
      </c>
      <c r="AD48" s="3"/>
    </row>
    <row r="49" spans="1:30" s="2" customFormat="1" x14ac:dyDescent="0.2">
      <c r="A49" s="61" t="s">
        <v>71</v>
      </c>
      <c r="B49" s="62" t="s">
        <v>102</v>
      </c>
      <c r="C49" s="73">
        <v>2336</v>
      </c>
      <c r="D49" s="73">
        <v>2200</v>
      </c>
      <c r="E49" s="72">
        <v>2314</v>
      </c>
      <c r="F49" s="74">
        <v>2681</v>
      </c>
      <c r="G49" s="73">
        <v>2647</v>
      </c>
      <c r="H49" s="73">
        <v>2045</v>
      </c>
      <c r="I49" s="72">
        <v>2088</v>
      </c>
      <c r="J49" s="74">
        <v>2216</v>
      </c>
      <c r="K49" s="73">
        <v>2149</v>
      </c>
      <c r="L49" s="73">
        <v>2104</v>
      </c>
      <c r="M49" s="72">
        <v>2060</v>
      </c>
      <c r="N49" s="74">
        <v>2139</v>
      </c>
      <c r="O49" s="73">
        <v>2092</v>
      </c>
      <c r="P49" s="73">
        <v>2480</v>
      </c>
      <c r="Q49" s="72">
        <v>2252</v>
      </c>
      <c r="R49" s="74">
        <v>2016</v>
      </c>
      <c r="S49" s="73">
        <v>1981</v>
      </c>
      <c r="T49" s="73">
        <v>1957</v>
      </c>
      <c r="U49" s="72">
        <v>2070</v>
      </c>
      <c r="V49" s="74">
        <v>14100</v>
      </c>
      <c r="W49" s="73">
        <v>13980</v>
      </c>
      <c r="X49" s="73">
        <v>13664</v>
      </c>
      <c r="Y49" s="72">
        <v>10142</v>
      </c>
      <c r="Z49" s="73">
        <v>17993</v>
      </c>
      <c r="AA49" s="73">
        <v>16514</v>
      </c>
      <c r="AB49" s="73">
        <v>14883</v>
      </c>
      <c r="AC49" s="72">
        <v>14479</v>
      </c>
      <c r="AD49" s="3"/>
    </row>
    <row r="50" spans="1:30" s="2" customFormat="1" x14ac:dyDescent="0.2">
      <c r="A50" s="61" t="s">
        <v>72</v>
      </c>
      <c r="B50" s="62" t="s">
        <v>103</v>
      </c>
      <c r="C50" s="73">
        <v>162464</v>
      </c>
      <c r="D50" s="73">
        <v>163252</v>
      </c>
      <c r="E50" s="72">
        <v>169425</v>
      </c>
      <c r="F50" s="74">
        <v>173926</v>
      </c>
      <c r="G50" s="73">
        <v>174850</v>
      </c>
      <c r="H50" s="73">
        <v>170500</v>
      </c>
      <c r="I50" s="72">
        <v>177074</v>
      </c>
      <c r="J50" s="74">
        <v>180473</v>
      </c>
      <c r="K50" s="73">
        <v>175313</v>
      </c>
      <c r="L50" s="73">
        <v>170635</v>
      </c>
      <c r="M50" s="72">
        <v>170070</v>
      </c>
      <c r="N50" s="74">
        <v>170738</v>
      </c>
      <c r="O50" s="73">
        <v>171606</v>
      </c>
      <c r="P50" s="73">
        <v>170993</v>
      </c>
      <c r="Q50" s="72">
        <v>181202</v>
      </c>
      <c r="R50" s="74">
        <v>184969</v>
      </c>
      <c r="S50" s="73">
        <v>184762</v>
      </c>
      <c r="T50" s="73">
        <v>183600</v>
      </c>
      <c r="U50" s="72">
        <v>196221</v>
      </c>
      <c r="V50" s="74">
        <v>218900</v>
      </c>
      <c r="W50" s="73">
        <v>222990</v>
      </c>
      <c r="X50" s="73">
        <v>230107</v>
      </c>
      <c r="Y50" s="72">
        <v>279951</v>
      </c>
      <c r="Z50" s="73">
        <v>308775</v>
      </c>
      <c r="AA50" s="73">
        <v>320593</v>
      </c>
      <c r="AB50" s="73">
        <v>300723</v>
      </c>
      <c r="AC50" s="72">
        <v>298631</v>
      </c>
      <c r="AD50" s="3"/>
    </row>
    <row r="51" spans="1:30" x14ac:dyDescent="0.2">
      <c r="A51" s="67"/>
      <c r="B51" s="68"/>
      <c r="C51" s="75"/>
      <c r="D51" s="75"/>
      <c r="E51" s="64"/>
      <c r="F51" s="76"/>
      <c r="G51" s="75"/>
      <c r="H51" s="75"/>
      <c r="I51" s="64"/>
      <c r="J51" s="76"/>
      <c r="K51" s="75"/>
      <c r="L51" s="75"/>
      <c r="M51" s="64"/>
      <c r="N51" s="76"/>
      <c r="O51" s="75"/>
      <c r="P51" s="75"/>
      <c r="Q51" s="64"/>
      <c r="R51" s="76"/>
      <c r="S51" s="75"/>
      <c r="T51" s="75"/>
      <c r="U51" s="64"/>
      <c r="V51" s="76"/>
      <c r="W51" s="75"/>
      <c r="X51" s="75"/>
      <c r="Y51" s="64"/>
      <c r="Z51" s="75"/>
      <c r="AA51" s="75"/>
      <c r="AB51" s="75"/>
      <c r="AC51" s="64"/>
      <c r="AD51" s="6"/>
    </row>
    <row r="52" spans="1:30" s="2" customFormat="1" x14ac:dyDescent="0.2">
      <c r="A52" s="61" t="s">
        <v>73</v>
      </c>
      <c r="B52" s="62" t="s">
        <v>104</v>
      </c>
      <c r="C52" s="73"/>
      <c r="D52" s="73"/>
      <c r="E52" s="72"/>
      <c r="F52" s="74"/>
      <c r="G52" s="73"/>
      <c r="H52" s="73"/>
      <c r="I52" s="72"/>
      <c r="J52" s="74"/>
      <c r="K52" s="73"/>
      <c r="L52" s="73"/>
      <c r="M52" s="72"/>
      <c r="N52" s="74"/>
      <c r="O52" s="73"/>
      <c r="P52" s="73"/>
      <c r="Q52" s="72"/>
      <c r="R52" s="74"/>
      <c r="S52" s="73"/>
      <c r="T52" s="73"/>
      <c r="U52" s="72"/>
      <c r="V52" s="74"/>
      <c r="W52" s="73"/>
      <c r="X52" s="73"/>
      <c r="Y52" s="72"/>
      <c r="Z52" s="73"/>
      <c r="AA52" s="73"/>
      <c r="AB52" s="73"/>
      <c r="AC52" s="72"/>
      <c r="AD52" s="3"/>
    </row>
    <row r="53" spans="1:30" s="2" customFormat="1" x14ac:dyDescent="0.2">
      <c r="A53" s="61" t="s">
        <v>74</v>
      </c>
      <c r="B53" s="62" t="s">
        <v>105</v>
      </c>
      <c r="C53" s="73"/>
      <c r="D53" s="73"/>
      <c r="E53" s="72"/>
      <c r="F53" s="74"/>
      <c r="G53" s="73"/>
      <c r="H53" s="73"/>
      <c r="I53" s="72"/>
      <c r="J53" s="74"/>
      <c r="K53" s="73"/>
      <c r="L53" s="73"/>
      <c r="M53" s="72"/>
      <c r="N53" s="74"/>
      <c r="O53" s="73"/>
      <c r="P53" s="73"/>
      <c r="Q53" s="72"/>
      <c r="R53" s="74"/>
      <c r="S53" s="73"/>
      <c r="T53" s="73"/>
      <c r="U53" s="72"/>
      <c r="V53" s="74"/>
      <c r="W53" s="73"/>
      <c r="X53" s="73"/>
      <c r="Y53" s="72"/>
      <c r="Z53" s="73"/>
      <c r="AA53" s="73"/>
      <c r="AB53" s="73"/>
      <c r="AC53" s="72"/>
      <c r="AD53" s="3"/>
    </row>
    <row r="54" spans="1:30" x14ac:dyDescent="0.2">
      <c r="A54" s="67" t="s">
        <v>75</v>
      </c>
      <c r="B54" s="68" t="s">
        <v>106</v>
      </c>
      <c r="C54" s="75">
        <v>6460</v>
      </c>
      <c r="D54" s="75">
        <v>6422</v>
      </c>
      <c r="E54" s="64">
        <v>6467</v>
      </c>
      <c r="F54" s="76">
        <v>5456</v>
      </c>
      <c r="G54" s="75">
        <v>6322</v>
      </c>
      <c r="H54" s="75">
        <v>6406</v>
      </c>
      <c r="I54" s="64">
        <v>6299</v>
      </c>
      <c r="J54" s="76">
        <v>6173</v>
      </c>
      <c r="K54" s="75">
        <v>6165</v>
      </c>
      <c r="L54" s="75">
        <v>6025</v>
      </c>
      <c r="M54" s="64">
        <v>6121</v>
      </c>
      <c r="N54" s="76">
        <v>6052</v>
      </c>
      <c r="O54" s="75">
        <v>5901</v>
      </c>
      <c r="P54" s="75">
        <v>5840</v>
      </c>
      <c r="Q54" s="64">
        <v>5745</v>
      </c>
      <c r="R54" s="76">
        <v>5775</v>
      </c>
      <c r="S54" s="75">
        <v>5799</v>
      </c>
      <c r="T54" s="75">
        <v>5662</v>
      </c>
      <c r="U54" s="64">
        <v>6372</v>
      </c>
      <c r="V54" s="76">
        <v>8843</v>
      </c>
      <c r="W54" s="75">
        <v>8688</v>
      </c>
      <c r="X54" s="75">
        <v>8456</v>
      </c>
      <c r="Y54" s="64">
        <v>8285</v>
      </c>
      <c r="Z54" s="75">
        <v>8356</v>
      </c>
      <c r="AA54" s="75">
        <v>8425</v>
      </c>
      <c r="AB54" s="75">
        <v>8645</v>
      </c>
      <c r="AC54" s="64">
        <v>8565</v>
      </c>
      <c r="AD54" s="6"/>
    </row>
    <row r="55" spans="1:30" x14ac:dyDescent="0.2">
      <c r="A55" s="67" t="s">
        <v>76</v>
      </c>
      <c r="B55" s="68" t="s">
        <v>107</v>
      </c>
      <c r="C55" s="75">
        <v>15000</v>
      </c>
      <c r="D55" s="75">
        <v>22049</v>
      </c>
      <c r="E55" s="64">
        <v>21568</v>
      </c>
      <c r="F55" s="76">
        <v>24044</v>
      </c>
      <c r="G55" s="75">
        <v>24372</v>
      </c>
      <c r="H55" s="75">
        <v>25514</v>
      </c>
      <c r="I55" s="64">
        <v>27180</v>
      </c>
      <c r="J55" s="76">
        <v>29109</v>
      </c>
      <c r="K55" s="75">
        <v>30262</v>
      </c>
      <c r="L55" s="75">
        <v>29791</v>
      </c>
      <c r="M55" s="64">
        <v>19793</v>
      </c>
      <c r="N55" s="76">
        <v>25807</v>
      </c>
      <c r="O55" s="75">
        <v>25545</v>
      </c>
      <c r="P55" s="75">
        <v>20069</v>
      </c>
      <c r="Q55" s="64">
        <v>18692</v>
      </c>
      <c r="R55" s="76">
        <v>18021</v>
      </c>
      <c r="S55" s="75">
        <v>21694</v>
      </c>
      <c r="T55" s="75">
        <v>21080</v>
      </c>
      <c r="U55" s="64">
        <v>13056</v>
      </c>
      <c r="V55" s="76">
        <v>72938</v>
      </c>
      <c r="W55" s="75">
        <v>68725</v>
      </c>
      <c r="X55" s="75">
        <v>56838</v>
      </c>
      <c r="Y55" s="64">
        <v>22305</v>
      </c>
      <c r="Z55" s="75">
        <v>19010</v>
      </c>
      <c r="AA55" s="75">
        <v>14559</v>
      </c>
      <c r="AB55" s="75">
        <v>21807</v>
      </c>
      <c r="AC55" s="64">
        <v>28415</v>
      </c>
      <c r="AD55" s="6"/>
    </row>
    <row r="56" spans="1:30" x14ac:dyDescent="0.2">
      <c r="A56" s="67" t="s">
        <v>77</v>
      </c>
      <c r="B56" s="68" t="s">
        <v>108</v>
      </c>
      <c r="C56" s="75">
        <v>1545</v>
      </c>
      <c r="D56" s="75">
        <v>1545</v>
      </c>
      <c r="E56" s="64">
        <v>0</v>
      </c>
      <c r="F56" s="76">
        <v>0</v>
      </c>
      <c r="G56" s="75">
        <v>0</v>
      </c>
      <c r="H56" s="75">
        <v>0</v>
      </c>
      <c r="I56" s="64">
        <v>0</v>
      </c>
      <c r="J56" s="76">
        <v>0</v>
      </c>
      <c r="K56" s="75">
        <v>0</v>
      </c>
      <c r="L56" s="75">
        <v>0</v>
      </c>
      <c r="M56" s="64">
        <v>0</v>
      </c>
      <c r="N56" s="76">
        <v>0</v>
      </c>
      <c r="O56" s="75">
        <v>0</v>
      </c>
      <c r="P56" s="75">
        <v>0</v>
      </c>
      <c r="Q56" s="64">
        <v>800</v>
      </c>
      <c r="R56" s="76">
        <v>803</v>
      </c>
      <c r="S56" s="75">
        <v>802</v>
      </c>
      <c r="T56" s="75">
        <v>801</v>
      </c>
      <c r="U56" s="64">
        <v>601</v>
      </c>
      <c r="V56" s="76">
        <v>602</v>
      </c>
      <c r="W56" s="75">
        <v>602</v>
      </c>
      <c r="X56" s="75">
        <v>2</v>
      </c>
      <c r="Y56" s="64">
        <v>0</v>
      </c>
      <c r="Z56" s="75">
        <v>1</v>
      </c>
      <c r="AA56" s="75">
        <v>1</v>
      </c>
      <c r="AB56" s="75">
        <v>1</v>
      </c>
      <c r="AC56" s="64">
        <v>1</v>
      </c>
      <c r="AD56" s="6"/>
    </row>
    <row r="57" spans="1:30" x14ac:dyDescent="0.2">
      <c r="A57" s="67" t="s">
        <v>78</v>
      </c>
      <c r="B57" s="68" t="s">
        <v>109</v>
      </c>
      <c r="C57" s="75">
        <v>1129</v>
      </c>
      <c r="D57" s="75">
        <v>966</v>
      </c>
      <c r="E57" s="64">
        <v>1076</v>
      </c>
      <c r="F57" s="76">
        <v>1127</v>
      </c>
      <c r="G57" s="75">
        <v>1212</v>
      </c>
      <c r="H57" s="75">
        <v>1130</v>
      </c>
      <c r="I57" s="64">
        <v>1172</v>
      </c>
      <c r="J57" s="76">
        <v>1123</v>
      </c>
      <c r="K57" s="75">
        <v>1551</v>
      </c>
      <c r="L57" s="75">
        <v>2349</v>
      </c>
      <c r="M57" s="64">
        <v>2455</v>
      </c>
      <c r="N57" s="76">
        <v>18209</v>
      </c>
      <c r="O57" s="75">
        <v>19326</v>
      </c>
      <c r="P57" s="75">
        <v>19297</v>
      </c>
      <c r="Q57" s="64">
        <v>19478</v>
      </c>
      <c r="R57" s="76">
        <v>19154</v>
      </c>
      <c r="S57" s="75">
        <v>27211</v>
      </c>
      <c r="T57" s="75">
        <v>27844</v>
      </c>
      <c r="U57" s="64">
        <v>27148</v>
      </c>
      <c r="V57" s="76">
        <v>27935</v>
      </c>
      <c r="W57" s="75">
        <v>32354</v>
      </c>
      <c r="X57" s="75">
        <v>32603</v>
      </c>
      <c r="Y57" s="64">
        <v>31867</v>
      </c>
      <c r="Z57" s="75">
        <v>31604</v>
      </c>
      <c r="AA57" s="75">
        <v>31799</v>
      </c>
      <c r="AB57" s="75">
        <v>33601</v>
      </c>
      <c r="AC57" s="64">
        <v>35098</v>
      </c>
      <c r="AD57" s="6"/>
    </row>
    <row r="58" spans="1:30" x14ac:dyDescent="0.2">
      <c r="A58" s="67" t="s">
        <v>79</v>
      </c>
      <c r="B58" s="68" t="s">
        <v>110</v>
      </c>
      <c r="C58" s="75">
        <v>1320</v>
      </c>
      <c r="D58" s="75">
        <v>1322</v>
      </c>
      <c r="E58" s="64">
        <v>1353</v>
      </c>
      <c r="F58" s="76">
        <v>1869</v>
      </c>
      <c r="G58" s="75">
        <v>1049</v>
      </c>
      <c r="H58" s="75">
        <v>1001</v>
      </c>
      <c r="I58" s="64">
        <v>110</v>
      </c>
      <c r="J58" s="76">
        <v>99</v>
      </c>
      <c r="K58" s="75">
        <v>84</v>
      </c>
      <c r="L58" s="75">
        <v>82</v>
      </c>
      <c r="M58" s="64">
        <v>92</v>
      </c>
      <c r="N58" s="76">
        <v>163</v>
      </c>
      <c r="O58" s="75">
        <v>116</v>
      </c>
      <c r="P58" s="75">
        <v>40</v>
      </c>
      <c r="Q58" s="64">
        <v>853</v>
      </c>
      <c r="R58" s="76">
        <v>565</v>
      </c>
      <c r="S58" s="75">
        <v>259</v>
      </c>
      <c r="T58" s="75">
        <v>109</v>
      </c>
      <c r="U58" s="64">
        <v>1029</v>
      </c>
      <c r="V58" s="76">
        <v>1338</v>
      </c>
      <c r="W58" s="75">
        <v>543</v>
      </c>
      <c r="X58" s="75">
        <v>235</v>
      </c>
      <c r="Y58" s="64">
        <v>2063</v>
      </c>
      <c r="Z58" s="75">
        <v>1624</v>
      </c>
      <c r="AA58" s="75">
        <v>1032</v>
      </c>
      <c r="AB58" s="75">
        <v>529</v>
      </c>
      <c r="AC58" s="64">
        <v>1401</v>
      </c>
      <c r="AD58" s="6"/>
    </row>
    <row r="59" spans="1:30" x14ac:dyDescent="0.2">
      <c r="A59" s="67" t="s">
        <v>353</v>
      </c>
      <c r="B59" s="68" t="s">
        <v>354</v>
      </c>
      <c r="C59" s="75"/>
      <c r="D59" s="75"/>
      <c r="E59" s="64"/>
      <c r="F59" s="76"/>
      <c r="G59" s="75"/>
      <c r="H59" s="75"/>
      <c r="I59" s="64"/>
      <c r="J59" s="76"/>
      <c r="K59" s="75"/>
      <c r="L59" s="75"/>
      <c r="M59" s="64"/>
      <c r="N59" s="76"/>
      <c r="O59" s="75"/>
      <c r="P59" s="75"/>
      <c r="Q59" s="64"/>
      <c r="R59" s="76"/>
      <c r="S59" s="75"/>
      <c r="T59" s="75"/>
      <c r="U59" s="64"/>
      <c r="V59" s="76"/>
      <c r="W59" s="75"/>
      <c r="X59" s="75"/>
      <c r="Y59" s="64">
        <v>1913</v>
      </c>
      <c r="Z59" s="75"/>
      <c r="AA59" s="75"/>
      <c r="AB59" s="75"/>
      <c r="AC59" s="64">
        <v>1642</v>
      </c>
      <c r="AD59" s="6"/>
    </row>
    <row r="60" spans="1:30" x14ac:dyDescent="0.2">
      <c r="A60" s="67" t="s">
        <v>80</v>
      </c>
      <c r="B60" s="68" t="s">
        <v>111</v>
      </c>
      <c r="C60" s="75">
        <v>354</v>
      </c>
      <c r="D60" s="75">
        <v>353</v>
      </c>
      <c r="E60" s="64">
        <v>453</v>
      </c>
      <c r="F60" s="76">
        <v>479</v>
      </c>
      <c r="G60" s="75">
        <v>455</v>
      </c>
      <c r="H60" s="75">
        <v>480</v>
      </c>
      <c r="I60" s="64">
        <v>442</v>
      </c>
      <c r="J60" s="76">
        <v>442</v>
      </c>
      <c r="K60" s="75">
        <v>442</v>
      </c>
      <c r="L60" s="75">
        <v>442</v>
      </c>
      <c r="M60" s="64">
        <v>624</v>
      </c>
      <c r="N60" s="76">
        <v>616</v>
      </c>
      <c r="O60" s="75">
        <v>600</v>
      </c>
      <c r="P60" s="75">
        <v>960</v>
      </c>
      <c r="Q60" s="64">
        <v>842</v>
      </c>
      <c r="R60" s="76">
        <v>848</v>
      </c>
      <c r="S60" s="75">
        <v>455</v>
      </c>
      <c r="T60" s="75">
        <v>455</v>
      </c>
      <c r="U60" s="64">
        <v>776</v>
      </c>
      <c r="V60" s="76">
        <v>528</v>
      </c>
      <c r="W60" s="75">
        <v>555</v>
      </c>
      <c r="X60" s="75">
        <v>555</v>
      </c>
      <c r="Y60" s="64">
        <v>0</v>
      </c>
      <c r="Z60" s="75">
        <v>788</v>
      </c>
      <c r="AA60" s="75">
        <v>822</v>
      </c>
      <c r="AB60" s="75">
        <v>823</v>
      </c>
      <c r="AC60" s="64">
        <v>0</v>
      </c>
      <c r="AD60" s="6"/>
    </row>
    <row r="61" spans="1:30" x14ac:dyDescent="0.2">
      <c r="A61" s="67" t="s">
        <v>54</v>
      </c>
      <c r="B61" s="68" t="s">
        <v>24</v>
      </c>
      <c r="C61" s="75">
        <v>0</v>
      </c>
      <c r="D61" s="75">
        <v>0</v>
      </c>
      <c r="E61" s="64">
        <v>0</v>
      </c>
      <c r="F61" s="76">
        <v>0</v>
      </c>
      <c r="G61" s="75">
        <v>25</v>
      </c>
      <c r="H61" s="75">
        <v>0</v>
      </c>
      <c r="I61" s="64">
        <v>0</v>
      </c>
      <c r="J61" s="76">
        <v>0</v>
      </c>
      <c r="K61" s="75">
        <v>0</v>
      </c>
      <c r="L61" s="75">
        <v>0</v>
      </c>
      <c r="M61" s="64">
        <v>0</v>
      </c>
      <c r="N61" s="76">
        <v>0</v>
      </c>
      <c r="O61" s="75">
        <v>0</v>
      </c>
      <c r="P61" s="75">
        <v>0</v>
      </c>
      <c r="Q61" s="64">
        <v>0</v>
      </c>
      <c r="R61" s="76">
        <v>0</v>
      </c>
      <c r="S61" s="75">
        <v>0</v>
      </c>
      <c r="T61" s="75" t="s">
        <v>127</v>
      </c>
      <c r="U61" s="64">
        <v>0</v>
      </c>
      <c r="V61" s="76">
        <v>0</v>
      </c>
      <c r="W61" s="75">
        <v>0</v>
      </c>
      <c r="X61" s="75">
        <v>0</v>
      </c>
      <c r="Y61" s="64">
        <v>0</v>
      </c>
      <c r="Z61" s="75">
        <v>0</v>
      </c>
      <c r="AA61" s="75">
        <v>0</v>
      </c>
      <c r="AB61" s="75">
        <v>0</v>
      </c>
      <c r="AC61" s="64">
        <v>0</v>
      </c>
      <c r="AD61" s="6"/>
    </row>
    <row r="62" spans="1:30" x14ac:dyDescent="0.2">
      <c r="A62" s="67" t="s">
        <v>81</v>
      </c>
      <c r="B62" s="68" t="s">
        <v>112</v>
      </c>
      <c r="C62" s="75">
        <v>0</v>
      </c>
      <c r="D62" s="75">
        <v>0</v>
      </c>
      <c r="E62" s="64">
        <v>0</v>
      </c>
      <c r="F62" s="76">
        <v>0</v>
      </c>
      <c r="G62" s="75">
        <v>0</v>
      </c>
      <c r="H62" s="75">
        <v>0</v>
      </c>
      <c r="I62" s="64">
        <v>0</v>
      </c>
      <c r="J62" s="76">
        <v>0</v>
      </c>
      <c r="K62" s="75">
        <v>0</v>
      </c>
      <c r="L62" s="75">
        <v>0</v>
      </c>
      <c r="M62" s="64">
        <v>378</v>
      </c>
      <c r="N62" s="76">
        <v>407</v>
      </c>
      <c r="O62" s="75">
        <v>396</v>
      </c>
      <c r="P62" s="75">
        <v>1003</v>
      </c>
      <c r="Q62" s="64">
        <v>423</v>
      </c>
      <c r="R62" s="76">
        <v>424</v>
      </c>
      <c r="S62" s="75">
        <v>808</v>
      </c>
      <c r="T62" s="75">
        <v>811</v>
      </c>
      <c r="U62" s="64">
        <v>1055</v>
      </c>
      <c r="V62" s="76">
        <v>2440</v>
      </c>
      <c r="W62" s="75">
        <v>1488</v>
      </c>
      <c r="X62" s="75">
        <v>1252</v>
      </c>
      <c r="Y62" s="64">
        <v>503</v>
      </c>
      <c r="Z62" s="75">
        <v>1138</v>
      </c>
      <c r="AA62" s="75">
        <v>925</v>
      </c>
      <c r="AB62" s="75">
        <v>851</v>
      </c>
      <c r="AC62" s="64">
        <v>105</v>
      </c>
      <c r="AD62" s="6"/>
    </row>
    <row r="63" spans="1:30" s="2" customFormat="1" x14ac:dyDescent="0.2">
      <c r="A63" s="61" t="s">
        <v>82</v>
      </c>
      <c r="B63" s="62" t="s">
        <v>113</v>
      </c>
      <c r="C63" s="73">
        <v>25808</v>
      </c>
      <c r="D63" s="73">
        <v>32657</v>
      </c>
      <c r="E63" s="72">
        <v>30917</v>
      </c>
      <c r="F63" s="74">
        <v>32975</v>
      </c>
      <c r="G63" s="73">
        <v>33435</v>
      </c>
      <c r="H63" s="73">
        <v>34531</v>
      </c>
      <c r="I63" s="72">
        <v>35203</v>
      </c>
      <c r="J63" s="74">
        <v>36946</v>
      </c>
      <c r="K63" s="73">
        <v>38504</v>
      </c>
      <c r="L63" s="73">
        <v>38689</v>
      </c>
      <c r="M63" s="72">
        <v>29463</v>
      </c>
      <c r="N63" s="74">
        <v>51254</v>
      </c>
      <c r="O63" s="73">
        <v>51884</v>
      </c>
      <c r="P63" s="73">
        <v>47209</v>
      </c>
      <c r="Q63" s="72">
        <v>46833</v>
      </c>
      <c r="R63" s="74">
        <v>45590</v>
      </c>
      <c r="S63" s="73">
        <v>57028</v>
      </c>
      <c r="T63" s="73">
        <v>56762</v>
      </c>
      <c r="U63" s="72">
        <v>50037</v>
      </c>
      <c r="V63" s="74">
        <v>114624</v>
      </c>
      <c r="W63" s="73">
        <v>112955</v>
      </c>
      <c r="X63" s="73">
        <v>99941</v>
      </c>
      <c r="Y63" s="72">
        <v>66936</v>
      </c>
      <c r="Z63" s="73">
        <v>62521</v>
      </c>
      <c r="AA63" s="73">
        <v>57563</v>
      </c>
      <c r="AB63" s="73">
        <v>66257</v>
      </c>
      <c r="AC63" s="72">
        <v>75227</v>
      </c>
      <c r="AD63" s="3"/>
    </row>
    <row r="64" spans="1:30" s="2" customFormat="1" x14ac:dyDescent="0.2">
      <c r="A64" s="61" t="s">
        <v>83</v>
      </c>
      <c r="B64" s="62" t="s">
        <v>114</v>
      </c>
      <c r="C64" s="73"/>
      <c r="D64" s="73"/>
      <c r="E64" s="72"/>
      <c r="F64" s="74"/>
      <c r="G64" s="73"/>
      <c r="H64" s="73"/>
      <c r="I64" s="72"/>
      <c r="J64" s="74"/>
      <c r="K64" s="73"/>
      <c r="L64" s="73"/>
      <c r="M64" s="72"/>
      <c r="N64" s="74"/>
      <c r="O64" s="73"/>
      <c r="P64" s="73"/>
      <c r="Q64" s="72"/>
      <c r="R64" s="74"/>
      <c r="S64" s="73"/>
      <c r="T64" s="73"/>
      <c r="U64" s="72"/>
      <c r="V64" s="74"/>
      <c r="W64" s="73"/>
      <c r="X64" s="73"/>
      <c r="Y64" s="72"/>
      <c r="Z64" s="73"/>
      <c r="AA64" s="73"/>
      <c r="AB64" s="73"/>
      <c r="AC64" s="72"/>
      <c r="AD64" s="3"/>
    </row>
    <row r="65" spans="1:30" x14ac:dyDescent="0.2">
      <c r="A65" s="67" t="s">
        <v>84</v>
      </c>
      <c r="B65" s="68" t="s">
        <v>115</v>
      </c>
      <c r="C65" s="75">
        <v>17082</v>
      </c>
      <c r="D65" s="75">
        <v>8342</v>
      </c>
      <c r="E65" s="64">
        <v>10806</v>
      </c>
      <c r="F65" s="76">
        <v>9720</v>
      </c>
      <c r="G65" s="75">
        <v>9945</v>
      </c>
      <c r="H65" s="75">
        <v>8204</v>
      </c>
      <c r="I65" s="64">
        <v>6835</v>
      </c>
      <c r="J65" s="76">
        <v>6592</v>
      </c>
      <c r="K65" s="75">
        <v>4826</v>
      </c>
      <c r="L65" s="75">
        <v>4270</v>
      </c>
      <c r="M65" s="64">
        <v>13411</v>
      </c>
      <c r="N65" s="76">
        <v>7438</v>
      </c>
      <c r="O65" s="75">
        <v>6690</v>
      </c>
      <c r="P65" s="75">
        <v>12675</v>
      </c>
      <c r="Q65" s="64">
        <v>13130</v>
      </c>
      <c r="R65" s="76">
        <v>12074</v>
      </c>
      <c r="S65" s="75">
        <v>7696</v>
      </c>
      <c r="T65" s="75">
        <v>9588</v>
      </c>
      <c r="U65" s="64">
        <v>17119</v>
      </c>
      <c r="V65" s="76">
        <v>21543</v>
      </c>
      <c r="W65" s="75">
        <v>22410</v>
      </c>
      <c r="X65" s="75">
        <v>30493</v>
      </c>
      <c r="Y65" s="64">
        <v>20641</v>
      </c>
      <c r="Z65" s="75">
        <v>18508</v>
      </c>
      <c r="AA65" s="75">
        <v>15449</v>
      </c>
      <c r="AB65" s="75">
        <v>6451</v>
      </c>
      <c r="AC65" s="64">
        <v>9175</v>
      </c>
      <c r="AD65" s="6"/>
    </row>
    <row r="66" spans="1:30" x14ac:dyDescent="0.2">
      <c r="A66" s="67" t="s">
        <v>85</v>
      </c>
      <c r="B66" s="68" t="s">
        <v>116</v>
      </c>
      <c r="C66" s="75">
        <v>475</v>
      </c>
      <c r="D66" s="75">
        <v>489</v>
      </c>
      <c r="E66" s="64">
        <v>506</v>
      </c>
      <c r="F66" s="76">
        <v>516</v>
      </c>
      <c r="G66" s="75">
        <v>477</v>
      </c>
      <c r="H66" s="75">
        <v>439</v>
      </c>
      <c r="I66" s="64">
        <v>559</v>
      </c>
      <c r="J66" s="76">
        <v>662</v>
      </c>
      <c r="K66" s="75">
        <v>642</v>
      </c>
      <c r="L66" s="75">
        <v>806</v>
      </c>
      <c r="M66" s="64">
        <v>875</v>
      </c>
      <c r="N66" s="76">
        <v>4985</v>
      </c>
      <c r="O66" s="75">
        <v>4191</v>
      </c>
      <c r="P66" s="75">
        <v>4092</v>
      </c>
      <c r="Q66" s="64">
        <v>4992</v>
      </c>
      <c r="R66" s="76">
        <v>5135</v>
      </c>
      <c r="S66" s="75">
        <v>5449</v>
      </c>
      <c r="T66" s="75">
        <v>5671</v>
      </c>
      <c r="U66" s="64">
        <v>5553</v>
      </c>
      <c r="V66" s="76">
        <v>6121</v>
      </c>
      <c r="W66" s="75">
        <v>7722</v>
      </c>
      <c r="X66" s="75">
        <v>7549</v>
      </c>
      <c r="Y66" s="64">
        <v>7659</v>
      </c>
      <c r="Z66" s="75">
        <v>8095</v>
      </c>
      <c r="AA66" s="75">
        <v>8303</v>
      </c>
      <c r="AB66" s="75">
        <v>8229</v>
      </c>
      <c r="AC66" s="64">
        <v>10820</v>
      </c>
      <c r="AD66" s="6"/>
    </row>
    <row r="67" spans="1:30" x14ac:dyDescent="0.2">
      <c r="A67" s="67" t="s">
        <v>86</v>
      </c>
      <c r="B67" s="68" t="s">
        <v>117</v>
      </c>
      <c r="C67" s="75">
        <v>115612</v>
      </c>
      <c r="D67" s="75">
        <v>106945</v>
      </c>
      <c r="E67" s="64">
        <v>76753</v>
      </c>
      <c r="F67" s="76">
        <v>145278</v>
      </c>
      <c r="G67" s="75">
        <v>124583</v>
      </c>
      <c r="H67" s="75">
        <v>106733</v>
      </c>
      <c r="I67" s="64">
        <v>118109</v>
      </c>
      <c r="J67" s="76">
        <v>159465</v>
      </c>
      <c r="K67" s="75">
        <v>188689</v>
      </c>
      <c r="L67" s="75">
        <v>172117</v>
      </c>
      <c r="M67" s="64">
        <v>113539</v>
      </c>
      <c r="N67" s="76">
        <v>127629</v>
      </c>
      <c r="O67" s="75">
        <v>140092</v>
      </c>
      <c r="P67" s="75">
        <v>132052</v>
      </c>
      <c r="Q67" s="64">
        <v>92729</v>
      </c>
      <c r="R67" s="76">
        <v>124392</v>
      </c>
      <c r="S67" s="75">
        <v>115557</v>
      </c>
      <c r="T67" s="75">
        <v>110487</v>
      </c>
      <c r="U67" s="64">
        <v>63115</v>
      </c>
      <c r="V67" s="76">
        <v>199403</v>
      </c>
      <c r="W67" s="75">
        <v>220566</v>
      </c>
      <c r="X67" s="75">
        <v>241365</v>
      </c>
      <c r="Y67" s="64">
        <v>213550</v>
      </c>
      <c r="Z67" s="75">
        <v>301531</v>
      </c>
      <c r="AA67" s="75">
        <v>371099</v>
      </c>
      <c r="AB67" s="75">
        <v>301408</v>
      </c>
      <c r="AC67" s="64">
        <v>244824</v>
      </c>
      <c r="AD67" s="6"/>
    </row>
    <row r="68" spans="1:30" x14ac:dyDescent="0.2">
      <c r="A68" s="67" t="s">
        <v>77</v>
      </c>
      <c r="B68" s="68" t="s">
        <v>118</v>
      </c>
      <c r="C68" s="75">
        <v>25474</v>
      </c>
      <c r="D68" s="75">
        <v>34375</v>
      </c>
      <c r="E68" s="64">
        <v>44112</v>
      </c>
      <c r="F68" s="76">
        <v>50157</v>
      </c>
      <c r="G68" s="75">
        <v>32875</v>
      </c>
      <c r="H68" s="75">
        <v>35780</v>
      </c>
      <c r="I68" s="64">
        <v>39079</v>
      </c>
      <c r="J68" s="76">
        <v>37329</v>
      </c>
      <c r="K68" s="75">
        <v>33928</v>
      </c>
      <c r="L68" s="75">
        <v>47347</v>
      </c>
      <c r="M68" s="64">
        <v>42257</v>
      </c>
      <c r="N68" s="76">
        <v>43809</v>
      </c>
      <c r="O68" s="75">
        <v>39941</v>
      </c>
      <c r="P68" s="75">
        <v>38642</v>
      </c>
      <c r="Q68" s="64">
        <v>43089</v>
      </c>
      <c r="R68" s="76">
        <v>70274</v>
      </c>
      <c r="S68" s="75">
        <v>48982</v>
      </c>
      <c r="T68" s="75">
        <v>66574</v>
      </c>
      <c r="U68" s="64">
        <v>63707</v>
      </c>
      <c r="V68" s="76">
        <v>192060</v>
      </c>
      <c r="W68" s="75">
        <v>160254</v>
      </c>
      <c r="X68" s="75">
        <v>197086</v>
      </c>
      <c r="Y68" s="64">
        <v>205687</v>
      </c>
      <c r="Z68" s="75">
        <v>274742</v>
      </c>
      <c r="AA68" s="75">
        <v>179148</v>
      </c>
      <c r="AB68" s="75">
        <v>196398</v>
      </c>
      <c r="AC68" s="64">
        <v>198631</v>
      </c>
      <c r="AD68" s="6"/>
    </row>
    <row r="69" spans="1:30" x14ac:dyDescent="0.2">
      <c r="A69" s="67" t="s">
        <v>87</v>
      </c>
      <c r="B69" s="68" t="s">
        <v>119</v>
      </c>
      <c r="C69" s="75">
        <v>7</v>
      </c>
      <c r="D69" s="75">
        <v>20</v>
      </c>
      <c r="E69" s="64">
        <v>0</v>
      </c>
      <c r="F69" s="76">
        <v>0</v>
      </c>
      <c r="G69" s="75">
        <v>0</v>
      </c>
      <c r="H69" s="75">
        <v>1</v>
      </c>
      <c r="I69" s="64">
        <v>1</v>
      </c>
      <c r="J69" s="76">
        <v>39</v>
      </c>
      <c r="K69" s="75">
        <v>7973</v>
      </c>
      <c r="L69" s="75">
        <v>61</v>
      </c>
      <c r="M69" s="64">
        <v>242</v>
      </c>
      <c r="N69" s="76">
        <v>18</v>
      </c>
      <c r="O69" s="75">
        <v>6525</v>
      </c>
      <c r="P69" s="75">
        <v>437</v>
      </c>
      <c r="Q69" s="64">
        <v>143</v>
      </c>
      <c r="R69" s="76">
        <v>96</v>
      </c>
      <c r="S69" s="75">
        <v>82</v>
      </c>
      <c r="T69" s="75">
        <v>156</v>
      </c>
      <c r="U69" s="64">
        <v>232</v>
      </c>
      <c r="V69" s="76">
        <v>309</v>
      </c>
      <c r="W69" s="75">
        <v>529</v>
      </c>
      <c r="X69" s="75">
        <v>686</v>
      </c>
      <c r="Y69" s="64">
        <v>0</v>
      </c>
      <c r="Z69" s="75">
        <v>0</v>
      </c>
      <c r="AA69" s="75">
        <v>0</v>
      </c>
      <c r="AB69" s="75">
        <v>0</v>
      </c>
      <c r="AC69" s="64">
        <v>273</v>
      </c>
      <c r="AD69" s="6"/>
    </row>
    <row r="70" spans="1:30" x14ac:dyDescent="0.2">
      <c r="A70" s="67" t="s">
        <v>88</v>
      </c>
      <c r="B70" s="68" t="s">
        <v>120</v>
      </c>
      <c r="C70" s="75">
        <v>436</v>
      </c>
      <c r="D70" s="75">
        <v>886</v>
      </c>
      <c r="E70" s="64">
        <v>1017</v>
      </c>
      <c r="F70" s="76">
        <v>1086</v>
      </c>
      <c r="G70" s="75">
        <v>1325</v>
      </c>
      <c r="H70" s="75">
        <v>694</v>
      </c>
      <c r="I70" s="64">
        <v>103</v>
      </c>
      <c r="J70" s="76">
        <v>184</v>
      </c>
      <c r="K70" s="75">
        <v>72</v>
      </c>
      <c r="L70" s="75">
        <v>80</v>
      </c>
      <c r="M70" s="64">
        <v>14</v>
      </c>
      <c r="N70" s="76">
        <v>71</v>
      </c>
      <c r="O70" s="75">
        <v>91</v>
      </c>
      <c r="P70" s="75">
        <v>148</v>
      </c>
      <c r="Q70" s="64">
        <v>200</v>
      </c>
      <c r="R70" s="76">
        <v>954</v>
      </c>
      <c r="S70" s="75">
        <v>295</v>
      </c>
      <c r="T70" s="75">
        <v>426</v>
      </c>
      <c r="U70" s="64">
        <v>452</v>
      </c>
      <c r="V70" s="76">
        <v>2224</v>
      </c>
      <c r="W70" s="75">
        <v>2785</v>
      </c>
      <c r="X70" s="75">
        <v>5094</v>
      </c>
      <c r="Y70" s="64">
        <v>7467</v>
      </c>
      <c r="Z70" s="75">
        <v>10237</v>
      </c>
      <c r="AA70" s="75">
        <v>9324</v>
      </c>
      <c r="AB70" s="75">
        <v>7522</v>
      </c>
      <c r="AC70" s="64">
        <v>1765</v>
      </c>
      <c r="AD70" s="6"/>
    </row>
    <row r="71" spans="1:30" x14ac:dyDescent="0.2">
      <c r="A71" s="67" t="s">
        <v>54</v>
      </c>
      <c r="B71" s="68" t="s">
        <v>24</v>
      </c>
      <c r="C71" s="75">
        <v>316</v>
      </c>
      <c r="D71" s="75">
        <v>4</v>
      </c>
      <c r="E71" s="64">
        <v>1283</v>
      </c>
      <c r="F71" s="76">
        <v>0</v>
      </c>
      <c r="G71" s="75">
        <v>293</v>
      </c>
      <c r="H71" s="75">
        <v>235</v>
      </c>
      <c r="I71" s="64">
        <v>987</v>
      </c>
      <c r="J71" s="76">
        <v>1839</v>
      </c>
      <c r="K71" s="75">
        <v>173</v>
      </c>
      <c r="L71" s="75">
        <v>102</v>
      </c>
      <c r="M71" s="64">
        <v>632</v>
      </c>
      <c r="N71" s="76">
        <v>1260</v>
      </c>
      <c r="O71" s="75">
        <v>1836</v>
      </c>
      <c r="P71" s="75">
        <v>10</v>
      </c>
      <c r="Q71" s="64">
        <v>128</v>
      </c>
      <c r="R71" s="76">
        <v>3070</v>
      </c>
      <c r="S71" s="75">
        <v>3817</v>
      </c>
      <c r="T71" s="75">
        <v>569</v>
      </c>
      <c r="U71" s="64">
        <v>34</v>
      </c>
      <c r="V71" s="76">
        <v>12728</v>
      </c>
      <c r="W71" s="75">
        <v>2894</v>
      </c>
      <c r="X71" s="75">
        <v>12462</v>
      </c>
      <c r="Y71" s="64">
        <v>3091</v>
      </c>
      <c r="Z71" s="75">
        <v>7550</v>
      </c>
      <c r="AA71" s="75">
        <v>1073</v>
      </c>
      <c r="AB71" s="75">
        <v>1506</v>
      </c>
      <c r="AC71" s="64">
        <v>531</v>
      </c>
      <c r="AD71" s="6"/>
    </row>
    <row r="72" spans="1:30" x14ac:dyDescent="0.2">
      <c r="A72" s="67" t="s">
        <v>89</v>
      </c>
      <c r="B72" s="68" t="s">
        <v>121</v>
      </c>
      <c r="C72" s="75">
        <v>0</v>
      </c>
      <c r="D72" s="75">
        <v>0</v>
      </c>
      <c r="E72" s="64">
        <v>0</v>
      </c>
      <c r="F72" s="76">
        <v>0</v>
      </c>
      <c r="G72" s="75">
        <v>0</v>
      </c>
      <c r="H72" s="75">
        <v>0</v>
      </c>
      <c r="I72" s="64">
        <v>0</v>
      </c>
      <c r="J72" s="76">
        <v>0</v>
      </c>
      <c r="K72" s="75">
        <v>0</v>
      </c>
      <c r="L72" s="75">
        <v>0</v>
      </c>
      <c r="M72" s="64">
        <v>2322</v>
      </c>
      <c r="N72" s="76">
        <v>2220</v>
      </c>
      <c r="O72" s="75">
        <v>3213</v>
      </c>
      <c r="P72" s="75">
        <v>1657</v>
      </c>
      <c r="Q72" s="64">
        <v>1528</v>
      </c>
      <c r="R72" s="76">
        <v>908</v>
      </c>
      <c r="S72" s="75">
        <v>2379</v>
      </c>
      <c r="T72" s="75">
        <v>2693</v>
      </c>
      <c r="U72" s="64">
        <v>2070</v>
      </c>
      <c r="V72" s="76">
        <v>3913</v>
      </c>
      <c r="W72" s="75">
        <v>4529</v>
      </c>
      <c r="X72" s="75">
        <v>5409</v>
      </c>
      <c r="Y72" s="64">
        <v>3201</v>
      </c>
      <c r="Z72" s="75">
        <v>7094</v>
      </c>
      <c r="AA72" s="75">
        <v>5507</v>
      </c>
      <c r="AB72" s="75">
        <v>5458</v>
      </c>
      <c r="AC72" s="64">
        <v>3206</v>
      </c>
      <c r="AD72" s="6"/>
    </row>
    <row r="73" spans="1:30" x14ac:dyDescent="0.2">
      <c r="A73" s="67" t="s">
        <v>353</v>
      </c>
      <c r="B73" s="68" t="s">
        <v>354</v>
      </c>
      <c r="C73" s="75"/>
      <c r="D73" s="75"/>
      <c r="E73" s="64"/>
      <c r="F73" s="76"/>
      <c r="G73" s="75"/>
      <c r="H73" s="75"/>
      <c r="I73" s="64"/>
      <c r="J73" s="76"/>
      <c r="K73" s="75"/>
      <c r="L73" s="75"/>
      <c r="M73" s="64"/>
      <c r="N73" s="76"/>
      <c r="O73" s="75"/>
      <c r="P73" s="75"/>
      <c r="Q73" s="64"/>
      <c r="R73" s="76"/>
      <c r="S73" s="75"/>
      <c r="T73" s="75"/>
      <c r="U73" s="64"/>
      <c r="V73" s="76"/>
      <c r="W73" s="75"/>
      <c r="X73" s="75"/>
      <c r="Y73" s="64">
        <v>610</v>
      </c>
      <c r="Z73" s="75"/>
      <c r="AA73" s="75"/>
      <c r="AB73" s="75"/>
      <c r="AC73" s="64">
        <v>552</v>
      </c>
      <c r="AD73" s="6"/>
    </row>
    <row r="74" spans="1:30" x14ac:dyDescent="0.2">
      <c r="A74" s="67" t="s">
        <v>90</v>
      </c>
      <c r="B74" s="68" t="s">
        <v>122</v>
      </c>
      <c r="C74" s="75">
        <v>15358</v>
      </c>
      <c r="D74" s="75">
        <v>18394</v>
      </c>
      <c r="E74" s="64">
        <v>17956</v>
      </c>
      <c r="F74" s="76">
        <v>22042</v>
      </c>
      <c r="G74" s="75">
        <v>16631</v>
      </c>
      <c r="H74" s="75">
        <v>19496</v>
      </c>
      <c r="I74" s="64">
        <v>22987</v>
      </c>
      <c r="J74" s="76">
        <v>20132</v>
      </c>
      <c r="K74" s="75">
        <v>16700</v>
      </c>
      <c r="L74" s="75">
        <v>19203</v>
      </c>
      <c r="M74" s="64">
        <v>18573</v>
      </c>
      <c r="N74" s="76">
        <v>22179</v>
      </c>
      <c r="O74" s="75">
        <v>15503</v>
      </c>
      <c r="P74" s="75">
        <v>16932</v>
      </c>
      <c r="Q74" s="64">
        <v>21447</v>
      </c>
      <c r="R74" s="76">
        <v>24767</v>
      </c>
      <c r="S74" s="75">
        <v>20575</v>
      </c>
      <c r="T74" s="75">
        <v>21982</v>
      </c>
      <c r="U74" s="64">
        <v>22583</v>
      </c>
      <c r="V74" s="76">
        <v>43720</v>
      </c>
      <c r="W74" s="75">
        <v>47604</v>
      </c>
      <c r="X74" s="75">
        <v>42110</v>
      </c>
      <c r="Y74" s="64">
        <v>47899</v>
      </c>
      <c r="Z74" s="75">
        <v>79810</v>
      </c>
      <c r="AA74" s="75">
        <v>46085</v>
      </c>
      <c r="AB74" s="75">
        <v>50318</v>
      </c>
      <c r="AC74" s="64">
        <v>50688</v>
      </c>
      <c r="AD74" s="6"/>
    </row>
    <row r="75" spans="1:30" x14ac:dyDescent="0.2">
      <c r="A75" s="67" t="s">
        <v>333</v>
      </c>
      <c r="B75" s="68" t="s">
        <v>332</v>
      </c>
      <c r="C75" s="75">
        <v>0</v>
      </c>
      <c r="D75" s="75">
        <v>0</v>
      </c>
      <c r="E75" s="64">
        <v>0</v>
      </c>
      <c r="F75" s="75">
        <v>0</v>
      </c>
      <c r="G75" s="75">
        <v>0</v>
      </c>
      <c r="H75" s="75">
        <v>0</v>
      </c>
      <c r="I75" s="64">
        <v>0</v>
      </c>
      <c r="J75" s="75">
        <v>0</v>
      </c>
      <c r="K75" s="75">
        <v>0</v>
      </c>
      <c r="L75" s="75">
        <v>0</v>
      </c>
      <c r="M75" s="64">
        <v>0</v>
      </c>
      <c r="N75" s="75">
        <v>0</v>
      </c>
      <c r="O75" s="75">
        <v>0</v>
      </c>
      <c r="P75" s="75">
        <v>0</v>
      </c>
      <c r="Q75" s="64">
        <v>0</v>
      </c>
      <c r="R75" s="75">
        <v>0</v>
      </c>
      <c r="S75" s="75">
        <v>0</v>
      </c>
      <c r="T75" s="75">
        <v>0</v>
      </c>
      <c r="U75" s="64">
        <v>0</v>
      </c>
      <c r="V75" s="75">
        <v>0</v>
      </c>
      <c r="W75" s="75">
        <v>0</v>
      </c>
      <c r="X75" s="75">
        <v>21824</v>
      </c>
      <c r="Y75" s="64">
        <v>16283</v>
      </c>
      <c r="Z75" s="75">
        <v>10004</v>
      </c>
      <c r="AA75" s="75">
        <v>7277</v>
      </c>
      <c r="AB75" s="75">
        <v>0</v>
      </c>
      <c r="AC75" s="64">
        <v>0</v>
      </c>
      <c r="AD75" s="6"/>
    </row>
    <row r="76" spans="1:30" s="2" customFormat="1" x14ac:dyDescent="0.2">
      <c r="A76" s="61" t="s">
        <v>91</v>
      </c>
      <c r="B76" s="62" t="s">
        <v>123</v>
      </c>
      <c r="C76" s="73">
        <v>174760</v>
      </c>
      <c r="D76" s="73">
        <v>169455</v>
      </c>
      <c r="E76" s="72">
        <v>152433</v>
      </c>
      <c r="F76" s="74">
        <v>228799</v>
      </c>
      <c r="G76" s="73">
        <v>186129</v>
      </c>
      <c r="H76" s="73">
        <v>171582</v>
      </c>
      <c r="I76" s="72">
        <v>188660</v>
      </c>
      <c r="J76" s="74">
        <v>226242</v>
      </c>
      <c r="K76" s="73">
        <v>253003</v>
      </c>
      <c r="L76" s="73">
        <v>243986</v>
      </c>
      <c r="M76" s="72">
        <v>191865</v>
      </c>
      <c r="N76" s="74">
        <v>209609</v>
      </c>
      <c r="O76" s="73">
        <v>218082</v>
      </c>
      <c r="P76" s="73">
        <v>206645</v>
      </c>
      <c r="Q76" s="72">
        <v>177386</v>
      </c>
      <c r="R76" s="74">
        <v>241670</v>
      </c>
      <c r="S76" s="73">
        <v>204832</v>
      </c>
      <c r="T76" s="73">
        <v>218146</v>
      </c>
      <c r="U76" s="72">
        <v>174865</v>
      </c>
      <c r="V76" s="74">
        <v>482021</v>
      </c>
      <c r="W76" s="73">
        <v>469293</v>
      </c>
      <c r="X76" s="73">
        <v>564077</v>
      </c>
      <c r="Y76" s="72">
        <v>526088</v>
      </c>
      <c r="Z76" s="73">
        <v>717571</v>
      </c>
      <c r="AA76" s="73">
        <v>643265</v>
      </c>
      <c r="AB76" s="73">
        <v>577290</v>
      </c>
      <c r="AC76" s="72">
        <v>520465</v>
      </c>
      <c r="AD76" s="3"/>
    </row>
    <row r="77" spans="1:30" s="2" customFormat="1" x14ac:dyDescent="0.2">
      <c r="A77" s="61" t="s">
        <v>92</v>
      </c>
      <c r="B77" s="62" t="s">
        <v>124</v>
      </c>
      <c r="C77" s="73">
        <v>363032</v>
      </c>
      <c r="D77" s="73">
        <v>365364</v>
      </c>
      <c r="E77" s="72">
        <v>352775</v>
      </c>
      <c r="F77" s="74">
        <v>435700</v>
      </c>
      <c r="G77" s="73">
        <v>394414</v>
      </c>
      <c r="H77" s="73">
        <v>376613</v>
      </c>
      <c r="I77" s="72">
        <v>400937</v>
      </c>
      <c r="J77" s="74">
        <v>443661</v>
      </c>
      <c r="K77" s="73">
        <v>466820</v>
      </c>
      <c r="L77" s="73">
        <v>453310</v>
      </c>
      <c r="M77" s="72">
        <v>391398</v>
      </c>
      <c r="N77" s="74">
        <v>431601</v>
      </c>
      <c r="O77" s="73">
        <v>441572</v>
      </c>
      <c r="P77" s="73">
        <v>424847</v>
      </c>
      <c r="Q77" s="72">
        <v>405421</v>
      </c>
      <c r="R77" s="74">
        <v>472229</v>
      </c>
      <c r="S77" s="73">
        <v>446622</v>
      </c>
      <c r="T77" s="73">
        <v>458508</v>
      </c>
      <c r="U77" s="72">
        <v>421123</v>
      </c>
      <c r="V77" s="74">
        <v>815545</v>
      </c>
      <c r="W77" s="73">
        <v>805238</v>
      </c>
      <c r="X77" s="73">
        <v>894125</v>
      </c>
      <c r="Y77" s="72">
        <v>872975</v>
      </c>
      <c r="Z77" s="73">
        <v>1088867</v>
      </c>
      <c r="AA77" s="73">
        <v>1021421</v>
      </c>
      <c r="AB77" s="73">
        <v>944270</v>
      </c>
      <c r="AC77" s="72">
        <v>894323</v>
      </c>
      <c r="AD77" s="3"/>
    </row>
    <row r="78" spans="1:30" s="13" customFormat="1" x14ac:dyDescent="0.2">
      <c r="B78" s="53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30" x14ac:dyDescent="0.2">
      <c r="B79" s="16"/>
    </row>
    <row r="80" spans="1:30" x14ac:dyDescent="0.2">
      <c r="B80" s="15"/>
    </row>
    <row r="81" spans="2:2" x14ac:dyDescent="0.2">
      <c r="B81" s="15"/>
    </row>
  </sheetData>
  <autoFilter ref="A1:V1" xr:uid="{9ECCB27A-295C-4DA7-887B-CF2082102BF6}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AB34-097F-49B6-AFCF-D2D58F5F2347}">
  <sheetPr>
    <tabColor theme="9" tint="0.79998168889431442"/>
  </sheetPr>
  <dimension ref="A1:AD42"/>
  <sheetViews>
    <sheetView zoomScaleNormal="100" workbookViewId="0">
      <pane ySplit="1" topLeftCell="A2" activePane="bottomLeft" state="frozen"/>
      <selection pane="bottomLeft" activeCell="B27" sqref="B27"/>
    </sheetView>
  </sheetViews>
  <sheetFormatPr defaultColWidth="8.75" defaultRowHeight="11.25" outlineLevelCol="1" x14ac:dyDescent="0.2"/>
  <cols>
    <col min="1" max="1" width="49.375" style="25" customWidth="1"/>
    <col min="2" max="2" width="51.375" style="25" customWidth="1"/>
    <col min="3" max="21" width="8.25" style="5" hidden="1" customWidth="1" outlineLevel="1"/>
    <col min="22" max="22" width="8.25" style="5" customWidth="1" collapsed="1"/>
    <col min="23" max="25" width="8.25" style="5" customWidth="1"/>
    <col min="26" max="16384" width="8.75" style="5"/>
  </cols>
  <sheetData>
    <row r="1" spans="1:30" s="1" customFormat="1" ht="29.25" customHeight="1" x14ac:dyDescent="0.2">
      <c r="A1" s="37" t="s">
        <v>322</v>
      </c>
      <c r="B1" s="37" t="s">
        <v>134</v>
      </c>
      <c r="C1" s="34">
        <v>20161231</v>
      </c>
      <c r="D1" s="34">
        <v>20170331</v>
      </c>
      <c r="E1" s="34">
        <v>20170630</v>
      </c>
      <c r="F1" s="34">
        <v>20170930</v>
      </c>
      <c r="G1" s="34">
        <v>20171231</v>
      </c>
      <c r="H1" s="34">
        <v>20180331</v>
      </c>
      <c r="I1" s="34">
        <v>20180630</v>
      </c>
      <c r="J1" s="34">
        <v>20180930</v>
      </c>
      <c r="K1" s="34">
        <v>20181231</v>
      </c>
      <c r="L1" s="34">
        <v>20190331</v>
      </c>
      <c r="M1" s="34">
        <v>20190630</v>
      </c>
      <c r="N1" s="34">
        <v>20190930</v>
      </c>
      <c r="O1" s="34">
        <v>20191231</v>
      </c>
      <c r="P1" s="34">
        <v>20200331</v>
      </c>
      <c r="Q1" s="34">
        <v>20200630</v>
      </c>
      <c r="R1" s="34">
        <v>20200930</v>
      </c>
      <c r="S1" s="34">
        <v>20201231</v>
      </c>
      <c r="T1" s="34">
        <v>20210331</v>
      </c>
      <c r="U1" s="34">
        <v>20210630</v>
      </c>
      <c r="V1" s="34">
        <v>20210930</v>
      </c>
      <c r="W1" s="34">
        <v>20211231</v>
      </c>
      <c r="X1" s="34">
        <v>20220331</v>
      </c>
      <c r="Y1" s="34">
        <v>20220630</v>
      </c>
      <c r="Z1" s="34">
        <v>20220930</v>
      </c>
      <c r="AA1" s="34">
        <v>20221231</v>
      </c>
      <c r="AB1" s="34">
        <v>20230331</v>
      </c>
      <c r="AC1" s="34">
        <v>20230630</v>
      </c>
    </row>
    <row r="2" spans="1:30" x14ac:dyDescent="0.2">
      <c r="A2" s="36" t="s">
        <v>135</v>
      </c>
      <c r="B2" s="36" t="s">
        <v>156</v>
      </c>
      <c r="C2" s="39">
        <v>297193</v>
      </c>
      <c r="D2" s="39">
        <v>448332</v>
      </c>
      <c r="E2" s="40">
        <v>644952</v>
      </c>
      <c r="F2" s="39">
        <v>129192</v>
      </c>
      <c r="G2" s="39">
        <v>324764</v>
      </c>
      <c r="H2" s="39">
        <v>449248</v>
      </c>
      <c r="I2" s="40">
        <v>634423</v>
      </c>
      <c r="J2" s="39">
        <v>156159</v>
      </c>
      <c r="K2" s="39">
        <v>328923</v>
      </c>
      <c r="L2" s="39">
        <v>526349</v>
      </c>
      <c r="M2" s="41">
        <v>742542</v>
      </c>
      <c r="N2" s="42">
        <v>149351</v>
      </c>
      <c r="O2" s="39">
        <v>317178</v>
      </c>
      <c r="P2" s="39">
        <v>475884</v>
      </c>
      <c r="Q2" s="40">
        <v>657700</v>
      </c>
      <c r="R2" s="39">
        <v>239326</v>
      </c>
      <c r="S2" s="39">
        <v>474951</v>
      </c>
      <c r="T2" s="39">
        <v>711629</v>
      </c>
      <c r="U2" s="40">
        <v>942442</v>
      </c>
      <c r="V2" s="39">
        <v>439961</v>
      </c>
      <c r="W2" s="39">
        <v>855792</v>
      </c>
      <c r="X2" s="39">
        <v>1347878</v>
      </c>
      <c r="Y2" s="40">
        <v>1895667</v>
      </c>
      <c r="Z2" s="43">
        <v>590063</v>
      </c>
      <c r="AA2" s="39">
        <v>1133926</v>
      </c>
      <c r="AB2" s="39">
        <v>1500359</v>
      </c>
      <c r="AC2" s="40">
        <v>1999617</v>
      </c>
      <c r="AD2" s="6"/>
    </row>
    <row r="3" spans="1:30" x14ac:dyDescent="0.2">
      <c r="A3" s="36" t="s">
        <v>136</v>
      </c>
      <c r="B3" s="36" t="s">
        <v>157</v>
      </c>
      <c r="C3" s="39">
        <v>-275438</v>
      </c>
      <c r="D3" s="39">
        <v>-418303</v>
      </c>
      <c r="E3" s="40">
        <v>-598676</v>
      </c>
      <c r="F3" s="39">
        <v>-114668</v>
      </c>
      <c r="G3" s="39">
        <v>-297621</v>
      </c>
      <c r="H3" s="39">
        <v>-418709</v>
      </c>
      <c r="I3" s="40">
        <v>-588575</v>
      </c>
      <c r="J3" s="39">
        <v>-143763</v>
      </c>
      <c r="K3" s="39">
        <v>-308441</v>
      </c>
      <c r="L3" s="39">
        <v>-502066</v>
      </c>
      <c r="M3" s="40">
        <v>-713671</v>
      </c>
      <c r="N3" s="39">
        <v>-138869</v>
      </c>
      <c r="O3" s="39">
        <v>-297369</v>
      </c>
      <c r="P3" s="39">
        <v>-448747</v>
      </c>
      <c r="Q3" s="40">
        <v>-612036</v>
      </c>
      <c r="R3" s="39">
        <v>-226150</v>
      </c>
      <c r="S3" s="39">
        <v>-454932</v>
      </c>
      <c r="T3" s="39">
        <v>-682394</v>
      </c>
      <c r="U3" s="40">
        <v>-891241</v>
      </c>
      <c r="V3" s="39">
        <v>-402366</v>
      </c>
      <c r="W3" s="39">
        <v>-791420</v>
      </c>
      <c r="X3" s="39">
        <v>-1245456</v>
      </c>
      <c r="Y3" s="40">
        <v>-1706808</v>
      </c>
      <c r="Z3" s="43">
        <v>-534004</v>
      </c>
      <c r="AA3" s="39">
        <v>-1026577</v>
      </c>
      <c r="AB3" s="39">
        <v>-1387240</v>
      </c>
      <c r="AC3" s="40">
        <v>-1861648</v>
      </c>
      <c r="AD3" s="6"/>
    </row>
    <row r="4" spans="1:30" s="2" customFormat="1" x14ac:dyDescent="0.2">
      <c r="A4" s="38" t="s">
        <v>137</v>
      </c>
      <c r="B4" s="38" t="s">
        <v>158</v>
      </c>
      <c r="C4" s="44">
        <v>21755</v>
      </c>
      <c r="D4" s="44">
        <v>30029</v>
      </c>
      <c r="E4" s="45">
        <v>46276</v>
      </c>
      <c r="F4" s="44">
        <v>14524</v>
      </c>
      <c r="G4" s="44">
        <v>27143</v>
      </c>
      <c r="H4" s="44">
        <v>30539</v>
      </c>
      <c r="I4" s="45">
        <v>45848</v>
      </c>
      <c r="J4" s="44">
        <v>12396</v>
      </c>
      <c r="K4" s="44">
        <v>20482</v>
      </c>
      <c r="L4" s="44">
        <v>24283</v>
      </c>
      <c r="M4" s="45">
        <v>28871</v>
      </c>
      <c r="N4" s="44">
        <v>10482</v>
      </c>
      <c r="O4" s="44">
        <v>19809</v>
      </c>
      <c r="P4" s="44">
        <v>27137</v>
      </c>
      <c r="Q4" s="45">
        <v>45664</v>
      </c>
      <c r="R4" s="44">
        <v>13176</v>
      </c>
      <c r="S4" s="44">
        <v>20019</v>
      </c>
      <c r="T4" s="44">
        <v>29235</v>
      </c>
      <c r="U4" s="45">
        <v>51201</v>
      </c>
      <c r="V4" s="44">
        <v>37595</v>
      </c>
      <c r="W4" s="44">
        <v>64372</v>
      </c>
      <c r="X4" s="44">
        <v>102422</v>
      </c>
      <c r="Y4" s="45">
        <v>188859</v>
      </c>
      <c r="Z4" s="46">
        <v>56059</v>
      </c>
      <c r="AA4" s="44">
        <v>107349</v>
      </c>
      <c r="AB4" s="44">
        <v>113119</v>
      </c>
      <c r="AC4" s="45">
        <v>137969</v>
      </c>
      <c r="AD4" s="3"/>
    </row>
    <row r="5" spans="1:30" x14ac:dyDescent="0.2">
      <c r="A5" s="36" t="s">
        <v>138</v>
      </c>
      <c r="B5" s="36" t="s">
        <v>159</v>
      </c>
      <c r="C5" s="39">
        <v>-17726</v>
      </c>
      <c r="D5" s="39">
        <v>-24861</v>
      </c>
      <c r="E5" s="40">
        <v>-34077</v>
      </c>
      <c r="F5" s="39">
        <v>-8776</v>
      </c>
      <c r="G5" s="39">
        <v>-18008</v>
      </c>
      <c r="H5" s="39">
        <v>-26869</v>
      </c>
      <c r="I5" s="40">
        <v>-38294</v>
      </c>
      <c r="J5" s="39">
        <v>-8637</v>
      </c>
      <c r="K5" s="39">
        <v>-18568</v>
      </c>
      <c r="L5" s="39">
        <v>-25105</v>
      </c>
      <c r="M5" s="40">
        <v>-35182</v>
      </c>
      <c r="N5" s="39">
        <v>-9131</v>
      </c>
      <c r="O5" s="39">
        <v>-17864</v>
      </c>
      <c r="P5" s="39">
        <v>-26083</v>
      </c>
      <c r="Q5" s="40">
        <v>-35040</v>
      </c>
      <c r="R5" s="39">
        <v>-8397</v>
      </c>
      <c r="S5" s="39">
        <v>-17693</v>
      </c>
      <c r="T5" s="39">
        <v>-27251</v>
      </c>
      <c r="U5" s="40">
        <v>-38362</v>
      </c>
      <c r="V5" s="39">
        <v>-23748</v>
      </c>
      <c r="W5" s="39">
        <v>-45569</v>
      </c>
      <c r="X5" s="39">
        <v>-69381</v>
      </c>
      <c r="Y5" s="40">
        <v>-99550</v>
      </c>
      <c r="Z5" s="43">
        <v>-22358</v>
      </c>
      <c r="AA5" s="39">
        <v>-47744</v>
      </c>
      <c r="AB5" s="39">
        <v>-72565</v>
      </c>
      <c r="AC5" s="40">
        <v>-95646</v>
      </c>
      <c r="AD5" s="6"/>
    </row>
    <row r="6" spans="1:30" ht="22.5" x14ac:dyDescent="0.2">
      <c r="A6" s="36" t="s">
        <v>355</v>
      </c>
      <c r="B6" s="36" t="s">
        <v>345</v>
      </c>
      <c r="C6" s="39"/>
      <c r="D6" s="39"/>
      <c r="E6" s="40"/>
      <c r="F6" s="39"/>
      <c r="G6" s="39"/>
      <c r="H6" s="39"/>
      <c r="I6" s="40"/>
      <c r="J6" s="39"/>
      <c r="K6" s="39"/>
      <c r="L6" s="39"/>
      <c r="M6" s="40"/>
      <c r="N6" s="39"/>
      <c r="O6" s="39"/>
      <c r="P6" s="39"/>
      <c r="Q6" s="40"/>
      <c r="R6" s="39">
        <v>0</v>
      </c>
      <c r="S6" s="39">
        <v>0</v>
      </c>
      <c r="T6" s="39">
        <v>0</v>
      </c>
      <c r="U6" s="40">
        <v>0</v>
      </c>
      <c r="V6" s="39">
        <v>-236</v>
      </c>
      <c r="W6" s="39">
        <v>-306</v>
      </c>
      <c r="X6" s="39">
        <v>-1213.6010000000001</v>
      </c>
      <c r="Y6" s="40">
        <v>0</v>
      </c>
      <c r="Z6" s="43">
        <v>385</v>
      </c>
      <c r="AA6" s="39">
        <v>736</v>
      </c>
      <c r="AB6" s="39">
        <v>868</v>
      </c>
      <c r="AC6" s="40">
        <v>-3495</v>
      </c>
      <c r="AD6" s="6"/>
    </row>
    <row r="7" spans="1:30" x14ac:dyDescent="0.2">
      <c r="A7" s="36" t="s">
        <v>139</v>
      </c>
      <c r="B7" s="36" t="s">
        <v>160</v>
      </c>
      <c r="C7" s="39">
        <v>480</v>
      </c>
      <c r="D7" s="39">
        <v>1074</v>
      </c>
      <c r="E7" s="40">
        <v>1655</v>
      </c>
      <c r="F7" s="39">
        <v>320</v>
      </c>
      <c r="G7" s="39">
        <v>583</v>
      </c>
      <c r="H7" s="39">
        <v>2166</v>
      </c>
      <c r="I7" s="40">
        <v>3537</v>
      </c>
      <c r="J7" s="39">
        <v>546</v>
      </c>
      <c r="K7" s="39">
        <v>1080</v>
      </c>
      <c r="L7" s="39">
        <v>1512</v>
      </c>
      <c r="M7" s="40">
        <v>4912</v>
      </c>
      <c r="N7" s="39">
        <v>624</v>
      </c>
      <c r="O7" s="39">
        <v>1865</v>
      </c>
      <c r="P7" s="39">
        <v>2899</v>
      </c>
      <c r="Q7" s="40">
        <v>5706</v>
      </c>
      <c r="R7" s="39">
        <v>1220</v>
      </c>
      <c r="S7" s="39">
        <v>4130</v>
      </c>
      <c r="T7" s="39">
        <v>5265</v>
      </c>
      <c r="U7" s="40">
        <v>8007</v>
      </c>
      <c r="V7" s="39">
        <v>2328</v>
      </c>
      <c r="W7" s="39">
        <v>7459</v>
      </c>
      <c r="X7" s="39">
        <v>14706</v>
      </c>
      <c r="Y7" s="40">
        <v>22691</v>
      </c>
      <c r="Z7" s="43">
        <v>6270</v>
      </c>
      <c r="AA7" s="39">
        <v>6612</v>
      </c>
      <c r="AB7" s="39">
        <v>7491</v>
      </c>
      <c r="AC7" s="40">
        <v>13201</v>
      </c>
      <c r="AD7" s="6"/>
    </row>
    <row r="8" spans="1:30" x14ac:dyDescent="0.2">
      <c r="A8" s="36" t="s">
        <v>140</v>
      </c>
      <c r="B8" s="36" t="s">
        <v>161</v>
      </c>
      <c r="C8" s="39">
        <v>-852</v>
      </c>
      <c r="D8" s="39">
        <v>-275</v>
      </c>
      <c r="E8" s="40">
        <v>-1800</v>
      </c>
      <c r="F8" s="39">
        <v>-451</v>
      </c>
      <c r="G8" s="39">
        <v>-1232</v>
      </c>
      <c r="H8" s="39">
        <v>-1143</v>
      </c>
      <c r="I8" s="40">
        <v>-1494</v>
      </c>
      <c r="J8" s="39">
        <v>132</v>
      </c>
      <c r="K8" s="39">
        <v>-246</v>
      </c>
      <c r="L8" s="39">
        <v>-1879</v>
      </c>
      <c r="M8" s="40">
        <v>-1937</v>
      </c>
      <c r="N8" s="39">
        <v>-608</v>
      </c>
      <c r="O8" s="39">
        <v>-788</v>
      </c>
      <c r="P8" s="39">
        <v>-1069</v>
      </c>
      <c r="Q8" s="40">
        <v>-1503</v>
      </c>
      <c r="R8" s="39">
        <v>-1072</v>
      </c>
      <c r="S8" s="39">
        <v>-1309</v>
      </c>
      <c r="T8" s="39">
        <v>-2196</v>
      </c>
      <c r="U8" s="40">
        <v>-1254</v>
      </c>
      <c r="V8" s="39">
        <v>-1362</v>
      </c>
      <c r="W8" s="39">
        <v>-2229</v>
      </c>
      <c r="X8" s="39">
        <v>-5603</v>
      </c>
      <c r="Y8" s="40">
        <v>-5581</v>
      </c>
      <c r="Z8" s="43">
        <v>-1572</v>
      </c>
      <c r="AA8" s="39">
        <v>-3871</v>
      </c>
      <c r="AB8" s="39">
        <v>-5033</v>
      </c>
      <c r="AC8" s="40">
        <v>-7120</v>
      </c>
      <c r="AD8" s="6"/>
    </row>
    <row r="9" spans="1:30" x14ac:dyDescent="0.2">
      <c r="A9" s="36" t="s">
        <v>326</v>
      </c>
      <c r="B9" s="36" t="s">
        <v>327</v>
      </c>
      <c r="C9" s="39">
        <v>0</v>
      </c>
      <c r="D9" s="39">
        <v>0</v>
      </c>
      <c r="E9" s="40">
        <v>0</v>
      </c>
      <c r="F9" s="39">
        <v>0</v>
      </c>
      <c r="G9" s="39">
        <v>0</v>
      </c>
      <c r="H9" s="39">
        <v>0</v>
      </c>
      <c r="I9" s="40">
        <v>0</v>
      </c>
      <c r="J9" s="39">
        <v>0</v>
      </c>
      <c r="K9" s="39">
        <v>0</v>
      </c>
      <c r="L9" s="39">
        <v>0</v>
      </c>
      <c r="M9" s="40">
        <v>0</v>
      </c>
      <c r="N9" s="39">
        <v>0</v>
      </c>
      <c r="O9" s="39">
        <v>0</v>
      </c>
      <c r="P9" s="39">
        <v>0</v>
      </c>
      <c r="Q9" s="40">
        <v>0</v>
      </c>
      <c r="R9" s="39">
        <v>0</v>
      </c>
      <c r="S9" s="39">
        <v>0</v>
      </c>
      <c r="T9" s="39">
        <v>0</v>
      </c>
      <c r="U9" s="40">
        <v>0</v>
      </c>
      <c r="V9" s="39">
        <v>0</v>
      </c>
      <c r="W9" s="39">
        <v>0</v>
      </c>
      <c r="X9" s="42">
        <v>-2800</v>
      </c>
      <c r="Y9" s="41">
        <v>-2800</v>
      </c>
      <c r="Z9" s="47">
        <v>-608</v>
      </c>
      <c r="AA9" s="43">
        <v>0</v>
      </c>
      <c r="AB9" s="43">
        <v>0</v>
      </c>
      <c r="AC9" s="43">
        <v>0</v>
      </c>
      <c r="AD9" s="22"/>
    </row>
    <row r="10" spans="1:30" x14ac:dyDescent="0.2">
      <c r="A10" s="36" t="s">
        <v>359</v>
      </c>
      <c r="B10" s="36" t="s">
        <v>346</v>
      </c>
      <c r="C10" s="39">
        <v>0</v>
      </c>
      <c r="D10" s="39">
        <v>0</v>
      </c>
      <c r="E10" s="40">
        <v>0</v>
      </c>
      <c r="F10" s="39">
        <v>0</v>
      </c>
      <c r="G10" s="39">
        <v>0</v>
      </c>
      <c r="H10" s="39">
        <v>0</v>
      </c>
      <c r="I10" s="40">
        <v>0</v>
      </c>
      <c r="J10" s="39">
        <v>0</v>
      </c>
      <c r="K10" s="39">
        <v>0</v>
      </c>
      <c r="L10" s="39">
        <v>0</v>
      </c>
      <c r="M10" s="40">
        <v>0</v>
      </c>
      <c r="N10" s="39">
        <v>0</v>
      </c>
      <c r="O10" s="39">
        <v>0</v>
      </c>
      <c r="P10" s="39">
        <v>0</v>
      </c>
      <c r="Q10" s="40">
        <v>0</v>
      </c>
      <c r="R10" s="39">
        <v>0</v>
      </c>
      <c r="S10" s="39">
        <v>0</v>
      </c>
      <c r="T10" s="39">
        <v>0</v>
      </c>
      <c r="U10" s="40">
        <v>0</v>
      </c>
      <c r="V10" s="39">
        <v>0</v>
      </c>
      <c r="W10" s="39">
        <v>0</v>
      </c>
      <c r="X10" s="39">
        <v>0</v>
      </c>
      <c r="Y10" s="40">
        <v>0</v>
      </c>
      <c r="Z10" s="43">
        <v>0</v>
      </c>
      <c r="AA10" s="43">
        <v>-312</v>
      </c>
      <c r="AB10" s="43">
        <v>-312</v>
      </c>
      <c r="AC10" s="40">
        <v>-313</v>
      </c>
      <c r="AD10" s="6"/>
    </row>
    <row r="11" spans="1:30" ht="22.5" x14ac:dyDescent="0.2">
      <c r="A11" s="36" t="s">
        <v>360</v>
      </c>
      <c r="B11" s="36" t="s">
        <v>347</v>
      </c>
      <c r="C11" s="39">
        <v>0</v>
      </c>
      <c r="D11" s="39">
        <v>0</v>
      </c>
      <c r="E11" s="40">
        <v>0</v>
      </c>
      <c r="F11" s="39">
        <v>0</v>
      </c>
      <c r="G11" s="39">
        <v>0</v>
      </c>
      <c r="H11" s="39">
        <v>0</v>
      </c>
      <c r="I11" s="40">
        <v>0</v>
      </c>
      <c r="J11" s="39">
        <v>0</v>
      </c>
      <c r="K11" s="39">
        <v>0</v>
      </c>
      <c r="L11" s="39">
        <v>0</v>
      </c>
      <c r="M11" s="40">
        <v>0</v>
      </c>
      <c r="N11" s="39">
        <v>0</v>
      </c>
      <c r="O11" s="39">
        <v>0</v>
      </c>
      <c r="P11" s="39">
        <v>0</v>
      </c>
      <c r="Q11" s="40">
        <v>0</v>
      </c>
      <c r="R11" s="39">
        <v>0</v>
      </c>
      <c r="S11" s="39">
        <v>0</v>
      </c>
      <c r="T11" s="39">
        <v>0</v>
      </c>
      <c r="U11" s="40">
        <v>0</v>
      </c>
      <c r="V11" s="39">
        <v>0</v>
      </c>
      <c r="W11" s="39">
        <v>0</v>
      </c>
      <c r="X11" s="39">
        <v>0</v>
      </c>
      <c r="Y11" s="40">
        <v>0</v>
      </c>
      <c r="Z11" s="43">
        <v>0</v>
      </c>
      <c r="AA11" s="39">
        <v>-3104</v>
      </c>
      <c r="AB11" s="39">
        <v>-3104</v>
      </c>
      <c r="AC11" s="40">
        <v>-3104</v>
      </c>
      <c r="AD11" s="6"/>
    </row>
    <row r="12" spans="1:30" s="2" customFormat="1" x14ac:dyDescent="0.2">
      <c r="A12" s="38" t="s">
        <v>141</v>
      </c>
      <c r="B12" s="38" t="s">
        <v>162</v>
      </c>
      <c r="C12" s="44">
        <v>3657</v>
      </c>
      <c r="D12" s="44">
        <v>5967</v>
      </c>
      <c r="E12" s="45">
        <v>12054</v>
      </c>
      <c r="F12" s="44">
        <v>5617</v>
      </c>
      <c r="G12" s="44">
        <v>8486</v>
      </c>
      <c r="H12" s="44">
        <v>4693</v>
      </c>
      <c r="I12" s="45">
        <v>9597</v>
      </c>
      <c r="J12" s="44">
        <v>4437</v>
      </c>
      <c r="K12" s="44">
        <v>2748</v>
      </c>
      <c r="L12" s="44">
        <v>-1189</v>
      </c>
      <c r="M12" s="45">
        <v>-3336</v>
      </c>
      <c r="N12" s="44">
        <v>1367</v>
      </c>
      <c r="O12" s="44">
        <v>3022</v>
      </c>
      <c r="P12" s="44">
        <v>2884</v>
      </c>
      <c r="Q12" s="45">
        <v>14827</v>
      </c>
      <c r="R12" s="44">
        <v>4927</v>
      </c>
      <c r="S12" s="44">
        <v>5147</v>
      </c>
      <c r="T12" s="44">
        <v>5053</v>
      </c>
      <c r="U12" s="45">
        <v>19592</v>
      </c>
      <c r="V12" s="44">
        <v>14577</v>
      </c>
      <c r="W12" s="44">
        <v>23727</v>
      </c>
      <c r="X12" s="44">
        <v>39344</v>
      </c>
      <c r="Y12" s="45">
        <v>103619</v>
      </c>
      <c r="Z12" s="46">
        <v>38176</v>
      </c>
      <c r="AA12" s="44">
        <v>59666</v>
      </c>
      <c r="AB12" s="44">
        <v>40464</v>
      </c>
      <c r="AC12" s="45">
        <v>41492</v>
      </c>
      <c r="AD12" s="3"/>
    </row>
    <row r="13" spans="1:30" x14ac:dyDescent="0.2">
      <c r="A13" s="36" t="s">
        <v>142</v>
      </c>
      <c r="B13" s="36" t="s">
        <v>163</v>
      </c>
      <c r="C13" s="39">
        <v>245</v>
      </c>
      <c r="D13" s="39">
        <v>374</v>
      </c>
      <c r="E13" s="40">
        <v>902</v>
      </c>
      <c r="F13" s="39">
        <v>159</v>
      </c>
      <c r="G13" s="39">
        <v>303</v>
      </c>
      <c r="H13" s="39">
        <v>413</v>
      </c>
      <c r="I13" s="40">
        <v>503</v>
      </c>
      <c r="J13" s="39">
        <v>113</v>
      </c>
      <c r="K13" s="39">
        <v>369</v>
      </c>
      <c r="L13" s="39">
        <v>506</v>
      </c>
      <c r="M13" s="40">
        <v>635</v>
      </c>
      <c r="N13" s="39">
        <v>422</v>
      </c>
      <c r="O13" s="39">
        <v>611</v>
      </c>
      <c r="P13" s="39">
        <v>702</v>
      </c>
      <c r="Q13" s="40">
        <v>817</v>
      </c>
      <c r="R13" s="39">
        <v>418</v>
      </c>
      <c r="S13" s="39">
        <v>579</v>
      </c>
      <c r="T13" s="39">
        <v>679</v>
      </c>
      <c r="U13" s="40">
        <v>756</v>
      </c>
      <c r="V13" s="39">
        <v>469</v>
      </c>
      <c r="W13" s="39">
        <v>756</v>
      </c>
      <c r="X13" s="39">
        <v>1097</v>
      </c>
      <c r="Y13" s="40">
        <v>2293</v>
      </c>
      <c r="Z13" s="43">
        <v>1396</v>
      </c>
      <c r="AA13" s="39">
        <v>5104</v>
      </c>
      <c r="AB13" s="39">
        <v>2937</v>
      </c>
      <c r="AC13" s="40">
        <v>3607</v>
      </c>
      <c r="AD13" s="6"/>
    </row>
    <row r="14" spans="1:30" x14ac:dyDescent="0.2">
      <c r="A14" s="36" t="s">
        <v>143</v>
      </c>
      <c r="B14" s="36" t="s">
        <v>164</v>
      </c>
      <c r="C14" s="39">
        <v>-1318</v>
      </c>
      <c r="D14" s="39">
        <v>-2095</v>
      </c>
      <c r="E14" s="40">
        <v>-2911</v>
      </c>
      <c r="F14" s="39">
        <v>-577</v>
      </c>
      <c r="G14" s="39">
        <v>-1299</v>
      </c>
      <c r="H14" s="39">
        <v>-1962</v>
      </c>
      <c r="I14" s="40">
        <v>-2577</v>
      </c>
      <c r="J14" s="39">
        <v>-774</v>
      </c>
      <c r="K14" s="39">
        <v>-1647</v>
      </c>
      <c r="L14" s="39">
        <v>-2910</v>
      </c>
      <c r="M14" s="40">
        <v>-3729</v>
      </c>
      <c r="N14" s="39">
        <v>-904</v>
      </c>
      <c r="O14" s="39">
        <v>-1920</v>
      </c>
      <c r="P14" s="39">
        <v>-2918</v>
      </c>
      <c r="Q14" s="40">
        <v>-3713</v>
      </c>
      <c r="R14" s="39">
        <v>-883</v>
      </c>
      <c r="S14" s="39">
        <v>-1804</v>
      </c>
      <c r="T14" s="39">
        <v>-2747</v>
      </c>
      <c r="U14" s="40">
        <v>-3551</v>
      </c>
      <c r="V14" s="39">
        <v>-2281</v>
      </c>
      <c r="W14" s="39">
        <v>-5693</v>
      </c>
      <c r="X14" s="39">
        <v>-8441</v>
      </c>
      <c r="Y14" s="40">
        <v>-15071</v>
      </c>
      <c r="Z14" s="43">
        <v>-6779</v>
      </c>
      <c r="AA14" s="39">
        <v>-11509</v>
      </c>
      <c r="AB14" s="39">
        <v>-14369</v>
      </c>
      <c r="AC14" s="40">
        <v>-19339</v>
      </c>
      <c r="AD14" s="6"/>
    </row>
    <row r="15" spans="1:30" x14ac:dyDescent="0.2">
      <c r="A15" s="36" t="s">
        <v>144</v>
      </c>
      <c r="B15" s="36" t="s">
        <v>165</v>
      </c>
      <c r="C15" s="39">
        <v>0</v>
      </c>
      <c r="D15" s="39">
        <v>0</v>
      </c>
      <c r="E15" s="40">
        <v>0</v>
      </c>
      <c r="F15" s="39">
        <v>0</v>
      </c>
      <c r="G15" s="39">
        <v>0</v>
      </c>
      <c r="H15" s="39">
        <v>0</v>
      </c>
      <c r="I15" s="40">
        <v>0</v>
      </c>
      <c r="J15" s="39">
        <v>0</v>
      </c>
      <c r="K15" s="39">
        <v>0</v>
      </c>
      <c r="L15" s="39">
        <v>0</v>
      </c>
      <c r="M15" s="40">
        <v>0</v>
      </c>
      <c r="N15" s="39">
        <v>0</v>
      </c>
      <c r="O15" s="39">
        <v>0</v>
      </c>
      <c r="P15" s="39">
        <v>0</v>
      </c>
      <c r="Q15" s="40">
        <v>0</v>
      </c>
      <c r="R15" s="39">
        <v>0</v>
      </c>
      <c r="S15" s="39">
        <v>0</v>
      </c>
      <c r="T15" s="39">
        <v>0</v>
      </c>
      <c r="U15" s="40">
        <v>0</v>
      </c>
      <c r="V15" s="39">
        <v>37</v>
      </c>
      <c r="W15" s="39">
        <v>29</v>
      </c>
      <c r="X15" s="39">
        <v>-52</v>
      </c>
      <c r="Y15" s="40">
        <v>0</v>
      </c>
      <c r="Z15" s="39">
        <v>0</v>
      </c>
      <c r="AA15" s="39">
        <v>0</v>
      </c>
      <c r="AB15" s="39">
        <v>0</v>
      </c>
      <c r="AC15" s="40">
        <v>0</v>
      </c>
      <c r="AD15" s="7"/>
    </row>
    <row r="16" spans="1:30" s="2" customFormat="1" x14ac:dyDescent="0.2">
      <c r="A16" s="38" t="s">
        <v>145</v>
      </c>
      <c r="B16" s="38" t="s">
        <v>166</v>
      </c>
      <c r="C16" s="44">
        <v>2584</v>
      </c>
      <c r="D16" s="44">
        <v>4246</v>
      </c>
      <c r="E16" s="45">
        <v>10045</v>
      </c>
      <c r="F16" s="44">
        <v>5199</v>
      </c>
      <c r="G16" s="44">
        <v>7490</v>
      </c>
      <c r="H16" s="44">
        <v>3144</v>
      </c>
      <c r="I16" s="45">
        <v>7523</v>
      </c>
      <c r="J16" s="44">
        <v>3776</v>
      </c>
      <c r="K16" s="44">
        <v>1470</v>
      </c>
      <c r="L16" s="44">
        <v>-3593</v>
      </c>
      <c r="M16" s="45">
        <v>-6430</v>
      </c>
      <c r="N16" s="44">
        <v>885</v>
      </c>
      <c r="O16" s="44">
        <v>1713</v>
      </c>
      <c r="P16" s="44">
        <v>668</v>
      </c>
      <c r="Q16" s="45">
        <v>11931</v>
      </c>
      <c r="R16" s="44">
        <v>4462</v>
      </c>
      <c r="S16" s="44">
        <v>3922</v>
      </c>
      <c r="T16" s="44">
        <v>2985</v>
      </c>
      <c r="U16" s="45">
        <v>16797</v>
      </c>
      <c r="V16" s="44">
        <v>12802</v>
      </c>
      <c r="W16" s="44">
        <v>18819</v>
      </c>
      <c r="X16" s="44">
        <v>31948</v>
      </c>
      <c r="Y16" s="45">
        <v>90841</v>
      </c>
      <c r="Z16" s="46">
        <v>32793</v>
      </c>
      <c r="AA16" s="44">
        <v>53261</v>
      </c>
      <c r="AB16" s="44">
        <v>29032</v>
      </c>
      <c r="AC16" s="45">
        <v>25760</v>
      </c>
      <c r="AD16" s="3"/>
    </row>
    <row r="17" spans="1:30" x14ac:dyDescent="0.2">
      <c r="A17" s="36" t="s">
        <v>146</v>
      </c>
      <c r="B17" s="36" t="s">
        <v>167</v>
      </c>
      <c r="C17" s="39">
        <v>-875</v>
      </c>
      <c r="D17" s="39">
        <v>-1749</v>
      </c>
      <c r="E17" s="40">
        <v>-1637</v>
      </c>
      <c r="F17" s="39">
        <v>-484</v>
      </c>
      <c r="G17" s="39">
        <v>-629</v>
      </c>
      <c r="H17" s="39">
        <v>-222</v>
      </c>
      <c r="I17" s="40">
        <v>1940</v>
      </c>
      <c r="J17" s="39">
        <v>-373</v>
      </c>
      <c r="K17" s="39">
        <v>-284</v>
      </c>
      <c r="L17" s="39">
        <v>101</v>
      </c>
      <c r="M17" s="40">
        <v>1600</v>
      </c>
      <c r="N17" s="39">
        <v>-182</v>
      </c>
      <c r="O17" s="39">
        <v>-131</v>
      </c>
      <c r="P17" s="39">
        <v>48</v>
      </c>
      <c r="Q17" s="40">
        <v>-1927</v>
      </c>
      <c r="R17" s="39">
        <v>-601</v>
      </c>
      <c r="S17" s="39">
        <v>-201</v>
      </c>
      <c r="T17" s="39">
        <v>-432</v>
      </c>
      <c r="U17" s="40">
        <v>-2608</v>
      </c>
      <c r="V17" s="39">
        <v>-1249</v>
      </c>
      <c r="W17" s="39">
        <v>-3073</v>
      </c>
      <c r="X17" s="39">
        <v>-5629</v>
      </c>
      <c r="Y17" s="40">
        <v>-13584</v>
      </c>
      <c r="Z17" s="43">
        <v>-4650</v>
      </c>
      <c r="AA17" s="39">
        <v>-8560</v>
      </c>
      <c r="AB17" s="39">
        <v>-4137</v>
      </c>
      <c r="AC17" s="40">
        <v>-4943</v>
      </c>
      <c r="AD17" s="6"/>
    </row>
    <row r="18" spans="1:30" s="2" customFormat="1" x14ac:dyDescent="0.2">
      <c r="A18" s="38" t="s">
        <v>147</v>
      </c>
      <c r="B18" s="38" t="s">
        <v>168</v>
      </c>
      <c r="C18" s="44">
        <v>1709</v>
      </c>
      <c r="D18" s="44">
        <v>2497</v>
      </c>
      <c r="E18" s="45">
        <v>8408</v>
      </c>
      <c r="F18" s="44">
        <v>4715</v>
      </c>
      <c r="G18" s="44">
        <v>6861</v>
      </c>
      <c r="H18" s="44">
        <v>2922</v>
      </c>
      <c r="I18" s="45">
        <v>9463</v>
      </c>
      <c r="J18" s="44">
        <v>3403</v>
      </c>
      <c r="K18" s="44">
        <v>1186</v>
      </c>
      <c r="L18" s="44">
        <v>-3492</v>
      </c>
      <c r="M18" s="45">
        <v>-4830</v>
      </c>
      <c r="N18" s="44">
        <v>703</v>
      </c>
      <c r="O18" s="44">
        <v>1582</v>
      </c>
      <c r="P18" s="44">
        <v>716</v>
      </c>
      <c r="Q18" s="45">
        <v>10004</v>
      </c>
      <c r="R18" s="44">
        <v>3861</v>
      </c>
      <c r="S18" s="44">
        <v>3721</v>
      </c>
      <c r="T18" s="44">
        <v>2553</v>
      </c>
      <c r="U18" s="45">
        <v>14189</v>
      </c>
      <c r="V18" s="44">
        <v>11553</v>
      </c>
      <c r="W18" s="44">
        <v>15746</v>
      </c>
      <c r="X18" s="44">
        <v>26319</v>
      </c>
      <c r="Y18" s="45">
        <v>77257</v>
      </c>
      <c r="Z18" s="46">
        <v>28143</v>
      </c>
      <c r="AA18" s="44">
        <v>44701</v>
      </c>
      <c r="AB18" s="44">
        <v>24895</v>
      </c>
      <c r="AC18" s="45">
        <v>20817</v>
      </c>
      <c r="AD18" s="3"/>
    </row>
    <row r="19" spans="1:30" x14ac:dyDescent="0.2">
      <c r="A19" s="36"/>
      <c r="B19" s="36"/>
      <c r="C19" s="39"/>
      <c r="D19" s="39"/>
      <c r="E19" s="40"/>
      <c r="F19" s="39"/>
      <c r="G19" s="39"/>
      <c r="H19" s="39"/>
      <c r="I19" s="40"/>
      <c r="J19" s="39"/>
      <c r="K19" s="39"/>
      <c r="L19" s="39"/>
      <c r="M19" s="40"/>
      <c r="N19" s="39"/>
      <c r="O19" s="39"/>
      <c r="P19" s="39"/>
      <c r="Q19" s="40"/>
      <c r="R19" s="39"/>
      <c r="S19" s="39"/>
      <c r="T19" s="39"/>
      <c r="U19" s="40"/>
      <c r="V19" s="39"/>
      <c r="W19" s="39"/>
      <c r="X19" s="39"/>
      <c r="Y19" s="40"/>
      <c r="Z19" s="43"/>
      <c r="AA19" s="39"/>
      <c r="AB19" s="39"/>
      <c r="AC19" s="40"/>
      <c r="AD19" s="6"/>
    </row>
    <row r="20" spans="1:30" s="2" customFormat="1" x14ac:dyDescent="0.2">
      <c r="A20" s="38" t="s">
        <v>149</v>
      </c>
      <c r="B20" s="38" t="s">
        <v>169</v>
      </c>
      <c r="C20" s="44">
        <v>1557</v>
      </c>
      <c r="D20" s="44">
        <v>2481</v>
      </c>
      <c r="E20" s="45">
        <v>8320</v>
      </c>
      <c r="F20" s="44">
        <v>4292</v>
      </c>
      <c r="G20" s="44">
        <v>6447</v>
      </c>
      <c r="H20" s="44">
        <v>2538</v>
      </c>
      <c r="I20" s="45">
        <v>9036</v>
      </c>
      <c r="J20" s="44">
        <v>3272</v>
      </c>
      <c r="K20" s="44">
        <v>1106</v>
      </c>
      <c r="L20" s="44">
        <v>-3555</v>
      </c>
      <c r="M20" s="45">
        <v>-4963</v>
      </c>
      <c r="N20" s="44">
        <v>617</v>
      </c>
      <c r="O20" s="44">
        <v>1535</v>
      </c>
      <c r="P20" s="44">
        <v>641</v>
      </c>
      <c r="Q20" s="45">
        <v>9752</v>
      </c>
      <c r="R20" s="44">
        <v>3904</v>
      </c>
      <c r="S20" s="44">
        <v>3787</v>
      </c>
      <c r="T20" s="44">
        <v>2643</v>
      </c>
      <c r="U20" s="45">
        <v>14166</v>
      </c>
      <c r="V20" s="44">
        <v>10328</v>
      </c>
      <c r="W20" s="44">
        <v>14539</v>
      </c>
      <c r="X20" s="44">
        <v>25317</v>
      </c>
      <c r="Y20" s="45">
        <v>74809</v>
      </c>
      <c r="Z20" s="46">
        <v>24753</v>
      </c>
      <c r="AA20" s="44">
        <v>40955</v>
      </c>
      <c r="AB20" s="44">
        <v>22394</v>
      </c>
      <c r="AC20" s="45">
        <v>18134</v>
      </c>
      <c r="AD20" s="3"/>
    </row>
    <row r="21" spans="1:30" s="2" customFormat="1" x14ac:dyDescent="0.2">
      <c r="A21" s="38" t="s">
        <v>148</v>
      </c>
      <c r="B21" s="38" t="s">
        <v>170</v>
      </c>
      <c r="C21" s="44">
        <v>152</v>
      </c>
      <c r="D21" s="44">
        <v>16</v>
      </c>
      <c r="E21" s="45">
        <v>88</v>
      </c>
      <c r="F21" s="44">
        <v>423</v>
      </c>
      <c r="G21" s="44">
        <v>414</v>
      </c>
      <c r="H21" s="44">
        <v>384</v>
      </c>
      <c r="I21" s="45">
        <v>427</v>
      </c>
      <c r="J21" s="44">
        <v>131</v>
      </c>
      <c r="K21" s="44">
        <v>80</v>
      </c>
      <c r="L21" s="44">
        <v>63</v>
      </c>
      <c r="M21" s="45">
        <v>133</v>
      </c>
      <c r="N21" s="44">
        <v>86</v>
      </c>
      <c r="O21" s="44">
        <v>47</v>
      </c>
      <c r="P21" s="44">
        <v>75</v>
      </c>
      <c r="Q21" s="45">
        <v>252</v>
      </c>
      <c r="R21" s="44">
        <v>-43</v>
      </c>
      <c r="S21" s="44">
        <v>-66</v>
      </c>
      <c r="T21" s="44">
        <v>-90</v>
      </c>
      <c r="U21" s="45">
        <v>23</v>
      </c>
      <c r="V21" s="44">
        <v>1225</v>
      </c>
      <c r="W21" s="44">
        <v>1207</v>
      </c>
      <c r="X21" s="44">
        <v>1002</v>
      </c>
      <c r="Y21" s="45">
        <v>2448</v>
      </c>
      <c r="Z21" s="46">
        <v>3390</v>
      </c>
      <c r="AA21" s="44">
        <v>3746</v>
      </c>
      <c r="AB21" s="44">
        <v>2501</v>
      </c>
      <c r="AC21" s="45">
        <v>2683</v>
      </c>
      <c r="AD21" s="3"/>
    </row>
    <row r="22" spans="1:30" x14ac:dyDescent="0.2">
      <c r="A22" s="36"/>
      <c r="B22" s="36"/>
      <c r="C22" s="39"/>
      <c r="D22" s="39"/>
      <c r="E22" s="40"/>
      <c r="F22" s="39"/>
      <c r="G22" s="39"/>
      <c r="H22" s="39"/>
      <c r="I22" s="40"/>
      <c r="J22" s="39"/>
      <c r="K22" s="39"/>
      <c r="L22" s="39"/>
      <c r="M22" s="40"/>
      <c r="N22" s="39"/>
      <c r="O22" s="39"/>
      <c r="P22" s="39"/>
      <c r="Q22" s="40"/>
      <c r="R22" s="39"/>
      <c r="S22" s="39"/>
      <c r="T22" s="39"/>
      <c r="U22" s="40"/>
      <c r="V22" s="39"/>
      <c r="W22" s="39"/>
      <c r="X22" s="39"/>
      <c r="Y22" s="40"/>
      <c r="Z22" s="43"/>
      <c r="AA22" s="39"/>
      <c r="AB22" s="39"/>
      <c r="AC22" s="40"/>
      <c r="AD22" s="6"/>
    </row>
    <row r="23" spans="1:30" x14ac:dyDescent="0.2">
      <c r="A23" s="36" t="s">
        <v>150</v>
      </c>
      <c r="B23" s="36" t="s">
        <v>171</v>
      </c>
      <c r="C23" s="48">
        <v>0.01</v>
      </c>
      <c r="D23" s="48">
        <v>0.02</v>
      </c>
      <c r="E23" s="49">
        <v>0.05</v>
      </c>
      <c r="F23" s="48">
        <v>0.03</v>
      </c>
      <c r="G23" s="48">
        <v>0.04</v>
      </c>
      <c r="H23" s="48">
        <v>0.02</v>
      </c>
      <c r="I23" s="49">
        <v>0.06</v>
      </c>
      <c r="J23" s="48">
        <v>0.02</v>
      </c>
      <c r="K23" s="48">
        <v>0.01</v>
      </c>
      <c r="L23" s="48">
        <v>-0.02</v>
      </c>
      <c r="M23" s="49">
        <v>-0.03</v>
      </c>
      <c r="N23" s="48">
        <v>0.01</v>
      </c>
      <c r="O23" s="48">
        <v>0.01</v>
      </c>
      <c r="P23" s="50">
        <v>4.0000000000000001E-3</v>
      </c>
      <c r="Q23" s="49">
        <v>0.06</v>
      </c>
      <c r="R23" s="48">
        <v>0.03</v>
      </c>
      <c r="S23" s="48">
        <v>0.02</v>
      </c>
      <c r="T23" s="48">
        <v>0.02</v>
      </c>
      <c r="U23" s="49">
        <v>0.09</v>
      </c>
      <c r="V23" s="48">
        <v>7.0000000000000007E-2</v>
      </c>
      <c r="W23" s="48">
        <v>0.09</v>
      </c>
      <c r="X23" s="48">
        <v>0.16</v>
      </c>
      <c r="Y23" s="49">
        <v>0.49</v>
      </c>
      <c r="Z23" s="51">
        <v>0.18</v>
      </c>
      <c r="AA23" s="48">
        <v>0.28000000000000003</v>
      </c>
      <c r="AB23" s="48">
        <v>0.16</v>
      </c>
      <c r="AC23" s="49">
        <v>0.13</v>
      </c>
      <c r="AD23" s="24"/>
    </row>
    <row r="24" spans="1:30" s="2" customFormat="1" x14ac:dyDescent="0.2">
      <c r="A24" s="38"/>
      <c r="B24" s="38"/>
      <c r="C24" s="44"/>
      <c r="D24" s="44"/>
      <c r="E24" s="45"/>
      <c r="F24" s="44"/>
      <c r="G24" s="44"/>
      <c r="H24" s="44"/>
      <c r="I24" s="45"/>
      <c r="J24" s="44"/>
      <c r="K24" s="44"/>
      <c r="L24" s="44"/>
      <c r="M24" s="45"/>
      <c r="N24" s="44"/>
      <c r="O24" s="44"/>
      <c r="P24" s="44"/>
      <c r="Q24" s="45"/>
      <c r="R24" s="44"/>
      <c r="S24" s="44"/>
      <c r="T24" s="44"/>
      <c r="U24" s="45"/>
      <c r="V24" s="44"/>
      <c r="W24" s="44"/>
      <c r="X24" s="44"/>
      <c r="Y24" s="45"/>
      <c r="Z24" s="46"/>
      <c r="AA24" s="44"/>
      <c r="AB24" s="44"/>
      <c r="AC24" s="45"/>
      <c r="AD24" s="3"/>
    </row>
    <row r="25" spans="1:30" ht="22.5" x14ac:dyDescent="0.2">
      <c r="A25" s="36" t="s">
        <v>342</v>
      </c>
      <c r="B25" s="36" t="s">
        <v>176</v>
      </c>
      <c r="C25" s="44">
        <v>0</v>
      </c>
      <c r="D25" s="44">
        <v>0</v>
      </c>
      <c r="E25" s="45">
        <v>80</v>
      </c>
      <c r="F25" s="39">
        <v>0</v>
      </c>
      <c r="G25" s="39">
        <v>0</v>
      </c>
      <c r="H25" s="39">
        <v>0</v>
      </c>
      <c r="I25" s="40">
        <v>33</v>
      </c>
      <c r="J25" s="39">
        <v>0</v>
      </c>
      <c r="K25" s="39">
        <v>0</v>
      </c>
      <c r="L25" s="39">
        <v>0</v>
      </c>
      <c r="M25" s="40">
        <v>40</v>
      </c>
      <c r="N25" s="39">
        <v>0</v>
      </c>
      <c r="O25" s="39">
        <v>0</v>
      </c>
      <c r="P25" s="39">
        <v>0</v>
      </c>
      <c r="Q25" s="40">
        <v>0</v>
      </c>
      <c r="R25" s="39">
        <v>0</v>
      </c>
      <c r="S25" s="39">
        <v>0</v>
      </c>
      <c r="T25" s="39">
        <v>0</v>
      </c>
      <c r="U25" s="40">
        <v>0</v>
      </c>
      <c r="V25" s="39">
        <v>0</v>
      </c>
      <c r="W25" s="39">
        <v>0</v>
      </c>
      <c r="X25" s="39">
        <v>0</v>
      </c>
      <c r="Y25" s="40">
        <v>0</v>
      </c>
      <c r="Z25" s="43">
        <v>0</v>
      </c>
      <c r="AA25" s="39">
        <v>0</v>
      </c>
      <c r="AB25" s="39">
        <v>0</v>
      </c>
      <c r="AC25" s="43">
        <v>0</v>
      </c>
      <c r="AD25" s="6"/>
    </row>
    <row r="26" spans="1:30" ht="22.5" x14ac:dyDescent="0.2">
      <c r="A26" s="36" t="s">
        <v>356</v>
      </c>
      <c r="B26" s="36" t="s">
        <v>350</v>
      </c>
      <c r="C26" s="44">
        <v>0</v>
      </c>
      <c r="D26" s="44">
        <v>0</v>
      </c>
      <c r="E26" s="45">
        <v>0</v>
      </c>
      <c r="F26" s="39">
        <v>0</v>
      </c>
      <c r="G26" s="39">
        <v>0</v>
      </c>
      <c r="H26" s="39">
        <v>0</v>
      </c>
      <c r="I26" s="40">
        <v>0</v>
      </c>
      <c r="J26" s="39">
        <v>0</v>
      </c>
      <c r="K26" s="39">
        <v>0</v>
      </c>
      <c r="L26" s="39">
        <v>0</v>
      </c>
      <c r="M26" s="40">
        <v>0</v>
      </c>
      <c r="N26" s="39">
        <v>0</v>
      </c>
      <c r="O26" s="39">
        <v>0</v>
      </c>
      <c r="P26" s="39">
        <v>0</v>
      </c>
      <c r="Q26" s="40">
        <v>0</v>
      </c>
      <c r="R26" s="39">
        <v>0</v>
      </c>
      <c r="S26" s="39">
        <v>0</v>
      </c>
      <c r="T26" s="39">
        <v>0</v>
      </c>
      <c r="U26" s="40">
        <v>0</v>
      </c>
      <c r="V26" s="39">
        <v>0</v>
      </c>
      <c r="W26" s="39">
        <v>0</v>
      </c>
      <c r="X26" s="39">
        <v>0</v>
      </c>
      <c r="Y26" s="40">
        <v>0</v>
      </c>
      <c r="Z26" s="43">
        <v>0</v>
      </c>
      <c r="AA26" s="39">
        <v>3687</v>
      </c>
      <c r="AB26" s="39">
        <v>3819</v>
      </c>
      <c r="AC26" s="40">
        <v>3819</v>
      </c>
      <c r="AD26" s="6"/>
    </row>
    <row r="27" spans="1:30" ht="22.5" x14ac:dyDescent="0.2">
      <c r="A27" s="36" t="s">
        <v>151</v>
      </c>
      <c r="B27" s="36" t="s">
        <v>351</v>
      </c>
      <c r="C27" s="39">
        <v>0</v>
      </c>
      <c r="D27" s="39">
        <v>0</v>
      </c>
      <c r="E27" s="40">
        <v>0</v>
      </c>
      <c r="F27" s="39">
        <v>0</v>
      </c>
      <c r="G27" s="39">
        <v>0</v>
      </c>
      <c r="H27" s="39">
        <v>0</v>
      </c>
      <c r="I27" s="40">
        <v>0</v>
      </c>
      <c r="J27" s="39">
        <v>0</v>
      </c>
      <c r="K27" s="39">
        <v>0</v>
      </c>
      <c r="L27" s="39">
        <v>0</v>
      </c>
      <c r="M27" s="40">
        <v>0</v>
      </c>
      <c r="N27" s="39">
        <v>0</v>
      </c>
      <c r="O27" s="39">
        <v>0</v>
      </c>
      <c r="P27" s="39">
        <v>0</v>
      </c>
      <c r="Q27" s="40">
        <v>0</v>
      </c>
      <c r="R27" s="39">
        <v>0</v>
      </c>
      <c r="S27" s="39">
        <v>0</v>
      </c>
      <c r="T27" s="39">
        <v>0</v>
      </c>
      <c r="U27" s="40">
        <v>0</v>
      </c>
      <c r="V27" s="39">
        <v>0</v>
      </c>
      <c r="W27" s="39">
        <v>0</v>
      </c>
      <c r="X27" s="39">
        <v>-3113</v>
      </c>
      <c r="Y27" s="40">
        <v>0</v>
      </c>
      <c r="Z27" s="43">
        <v>0</v>
      </c>
      <c r="AA27" s="39">
        <v>-12</v>
      </c>
      <c r="AB27" s="43">
        <v>0</v>
      </c>
      <c r="AC27" s="40">
        <v>0</v>
      </c>
      <c r="AD27" s="6"/>
    </row>
    <row r="28" spans="1:30" ht="22.5" x14ac:dyDescent="0.2">
      <c r="A28" s="36" t="s">
        <v>343</v>
      </c>
      <c r="B28" s="36" t="s">
        <v>344</v>
      </c>
      <c r="C28" s="39">
        <v>-1</v>
      </c>
      <c r="D28" s="39">
        <v>-1</v>
      </c>
      <c r="E28" s="40">
        <v>0</v>
      </c>
      <c r="F28" s="39">
        <v>0</v>
      </c>
      <c r="G28" s="39">
        <v>0</v>
      </c>
      <c r="H28" s="39">
        <v>0</v>
      </c>
      <c r="I28" s="40">
        <v>0</v>
      </c>
      <c r="J28" s="39">
        <v>-2</v>
      </c>
      <c r="K28" s="39">
        <v>-3</v>
      </c>
      <c r="L28" s="39">
        <v>-3</v>
      </c>
      <c r="M28" s="40">
        <v>5</v>
      </c>
      <c r="N28" s="39">
        <v>11</v>
      </c>
      <c r="O28" s="39">
        <v>8</v>
      </c>
      <c r="P28" s="39">
        <v>1</v>
      </c>
      <c r="Q28" s="40">
        <v>7</v>
      </c>
      <c r="R28" s="39">
        <v>-8</v>
      </c>
      <c r="S28" s="39">
        <v>-10</v>
      </c>
      <c r="T28" s="39">
        <v>-4</v>
      </c>
      <c r="U28" s="40">
        <v>-4</v>
      </c>
      <c r="V28" s="39">
        <v>350</v>
      </c>
      <c r="W28" s="39">
        <v>341</v>
      </c>
      <c r="X28" s="39">
        <v>-2</v>
      </c>
      <c r="Y28" s="40">
        <v>-3663</v>
      </c>
      <c r="Z28" s="43">
        <v>497</v>
      </c>
      <c r="AA28" s="39">
        <v>-385</v>
      </c>
      <c r="AB28" s="39">
        <v>-353</v>
      </c>
      <c r="AC28" s="40">
        <v>-334</v>
      </c>
      <c r="AD28" s="6"/>
    </row>
    <row r="29" spans="1:30" ht="22.5" x14ac:dyDescent="0.2">
      <c r="A29" s="36" t="s">
        <v>357</v>
      </c>
      <c r="B29" s="36" t="s">
        <v>348</v>
      </c>
      <c r="C29" s="39">
        <v>0</v>
      </c>
      <c r="D29" s="39">
        <v>0</v>
      </c>
      <c r="E29" s="40">
        <v>0</v>
      </c>
      <c r="F29" s="39">
        <v>0</v>
      </c>
      <c r="G29" s="39">
        <v>0</v>
      </c>
      <c r="H29" s="39">
        <v>0</v>
      </c>
      <c r="I29" s="40">
        <v>0</v>
      </c>
      <c r="J29" s="39">
        <v>0</v>
      </c>
      <c r="K29" s="39">
        <v>0</v>
      </c>
      <c r="L29" s="39">
        <v>0</v>
      </c>
      <c r="M29" s="40">
        <v>0</v>
      </c>
      <c r="N29" s="39">
        <v>0</v>
      </c>
      <c r="O29" s="39">
        <v>0</v>
      </c>
      <c r="P29" s="39">
        <v>0</v>
      </c>
      <c r="Q29" s="40">
        <v>0</v>
      </c>
      <c r="R29" s="39">
        <v>0</v>
      </c>
      <c r="S29" s="39">
        <v>0</v>
      </c>
      <c r="T29" s="39">
        <v>0</v>
      </c>
      <c r="U29" s="40">
        <v>0</v>
      </c>
      <c r="V29" s="39">
        <v>0</v>
      </c>
      <c r="W29" s="39">
        <v>0</v>
      </c>
      <c r="X29" s="39">
        <v>0</v>
      </c>
      <c r="Y29" s="40">
        <v>0</v>
      </c>
      <c r="Z29" s="43">
        <v>0</v>
      </c>
      <c r="AA29" s="39">
        <v>419</v>
      </c>
      <c r="AB29" s="39">
        <v>620</v>
      </c>
      <c r="AC29" s="40">
        <v>1220.18695</v>
      </c>
      <c r="AD29" s="6"/>
    </row>
    <row r="30" spans="1:30" ht="22.5" x14ac:dyDescent="0.2">
      <c r="A30" s="36" t="s">
        <v>358</v>
      </c>
      <c r="B30" s="36" t="s">
        <v>349</v>
      </c>
      <c r="C30" s="39">
        <v>0</v>
      </c>
      <c r="D30" s="39">
        <v>0</v>
      </c>
      <c r="E30" s="40">
        <v>0</v>
      </c>
      <c r="F30" s="39">
        <v>0</v>
      </c>
      <c r="G30" s="39">
        <v>0</v>
      </c>
      <c r="H30" s="39">
        <v>0</v>
      </c>
      <c r="I30" s="40">
        <v>0</v>
      </c>
      <c r="J30" s="39">
        <v>0</v>
      </c>
      <c r="K30" s="39">
        <v>0</v>
      </c>
      <c r="L30" s="39">
        <v>0</v>
      </c>
      <c r="M30" s="40">
        <v>0</v>
      </c>
      <c r="N30" s="39">
        <v>0</v>
      </c>
      <c r="O30" s="39">
        <v>0</v>
      </c>
      <c r="P30" s="39">
        <v>0</v>
      </c>
      <c r="Q30" s="40">
        <v>0</v>
      </c>
      <c r="R30" s="39">
        <v>0</v>
      </c>
      <c r="S30" s="39">
        <v>0</v>
      </c>
      <c r="T30" s="39">
        <v>0</v>
      </c>
      <c r="U30" s="40">
        <v>0</v>
      </c>
      <c r="V30" s="39">
        <v>0</v>
      </c>
      <c r="W30" s="39">
        <v>0</v>
      </c>
      <c r="X30" s="39">
        <v>0</v>
      </c>
      <c r="Y30" s="40">
        <v>0</v>
      </c>
      <c r="Z30" s="43">
        <v>0</v>
      </c>
      <c r="AA30" s="39">
        <v>-171</v>
      </c>
      <c r="AB30" s="39">
        <v>-419</v>
      </c>
      <c r="AC30" s="40">
        <v>-679.81394999999998</v>
      </c>
      <c r="AD30" s="6"/>
    </row>
    <row r="31" spans="1:30" s="2" customFormat="1" ht="22.5" x14ac:dyDescent="0.2">
      <c r="A31" s="38" t="s">
        <v>152</v>
      </c>
      <c r="B31" s="38" t="s">
        <v>172</v>
      </c>
      <c r="C31" s="44">
        <v>-1</v>
      </c>
      <c r="D31" s="44">
        <v>-1</v>
      </c>
      <c r="E31" s="45">
        <v>80</v>
      </c>
      <c r="F31" s="44">
        <v>0</v>
      </c>
      <c r="G31" s="44">
        <v>0</v>
      </c>
      <c r="H31" s="44">
        <v>0</v>
      </c>
      <c r="I31" s="45">
        <v>33</v>
      </c>
      <c r="J31" s="44">
        <v>-2</v>
      </c>
      <c r="K31" s="44">
        <v>-3</v>
      </c>
      <c r="L31" s="44">
        <v>-3</v>
      </c>
      <c r="M31" s="45">
        <v>45</v>
      </c>
      <c r="N31" s="44">
        <v>11</v>
      </c>
      <c r="O31" s="44">
        <v>8</v>
      </c>
      <c r="P31" s="44">
        <v>1</v>
      </c>
      <c r="Q31" s="45">
        <v>7</v>
      </c>
      <c r="R31" s="44">
        <v>-8</v>
      </c>
      <c r="S31" s="44">
        <v>-10</v>
      </c>
      <c r="T31" s="44">
        <v>-4</v>
      </c>
      <c r="U31" s="45">
        <v>-4</v>
      </c>
      <c r="V31" s="44">
        <v>350</v>
      </c>
      <c r="W31" s="44">
        <v>341</v>
      </c>
      <c r="X31" s="44">
        <v>-3115</v>
      </c>
      <c r="Y31" s="45">
        <v>-3663</v>
      </c>
      <c r="Z31" s="46">
        <v>497</v>
      </c>
      <c r="AA31" s="44">
        <v>3538</v>
      </c>
      <c r="AB31" s="44">
        <v>3667</v>
      </c>
      <c r="AC31" s="45">
        <v>4025.3730000000005</v>
      </c>
      <c r="AD31" s="3"/>
    </row>
    <row r="32" spans="1:30" s="2" customFormat="1" x14ac:dyDescent="0.2">
      <c r="A32" s="38" t="s">
        <v>153</v>
      </c>
      <c r="B32" s="38" t="s">
        <v>173</v>
      </c>
      <c r="C32" s="44">
        <v>1708</v>
      </c>
      <c r="D32" s="44">
        <v>2496</v>
      </c>
      <c r="E32" s="45">
        <v>8488</v>
      </c>
      <c r="F32" s="44">
        <v>4715</v>
      </c>
      <c r="G32" s="44">
        <v>6861</v>
      </c>
      <c r="H32" s="44">
        <v>2922</v>
      </c>
      <c r="I32" s="45">
        <v>9496</v>
      </c>
      <c r="J32" s="44">
        <v>3401</v>
      </c>
      <c r="K32" s="44">
        <v>1183</v>
      </c>
      <c r="L32" s="44">
        <v>-3495</v>
      </c>
      <c r="M32" s="45">
        <v>-4785</v>
      </c>
      <c r="N32" s="44">
        <v>714</v>
      </c>
      <c r="O32" s="44">
        <v>1590</v>
      </c>
      <c r="P32" s="44">
        <v>717</v>
      </c>
      <c r="Q32" s="45">
        <v>10011</v>
      </c>
      <c r="R32" s="44">
        <v>3853</v>
      </c>
      <c r="S32" s="44">
        <v>3711</v>
      </c>
      <c r="T32" s="44">
        <v>2549</v>
      </c>
      <c r="U32" s="45">
        <v>14185</v>
      </c>
      <c r="V32" s="44">
        <v>11903</v>
      </c>
      <c r="W32" s="44">
        <v>16087</v>
      </c>
      <c r="X32" s="44">
        <v>23204</v>
      </c>
      <c r="Y32" s="45">
        <v>73594</v>
      </c>
      <c r="Z32" s="46">
        <v>28640</v>
      </c>
      <c r="AA32" s="44">
        <v>48239</v>
      </c>
      <c r="AB32" s="44">
        <v>28562</v>
      </c>
      <c r="AC32" s="45">
        <v>24842</v>
      </c>
      <c r="AD32" s="3"/>
    </row>
    <row r="33" spans="1:30" s="2" customFormat="1" x14ac:dyDescent="0.2">
      <c r="A33" s="38"/>
      <c r="B33" s="38"/>
      <c r="C33" s="44"/>
      <c r="D33" s="44"/>
      <c r="E33" s="45"/>
      <c r="F33" s="44"/>
      <c r="G33" s="44"/>
      <c r="H33" s="44"/>
      <c r="I33" s="45"/>
      <c r="J33" s="44"/>
      <c r="K33" s="44"/>
      <c r="L33" s="44"/>
      <c r="M33" s="45"/>
      <c r="N33" s="44"/>
      <c r="O33" s="44"/>
      <c r="P33" s="44"/>
      <c r="Q33" s="45"/>
      <c r="R33" s="44"/>
      <c r="S33" s="44"/>
      <c r="T33" s="44"/>
      <c r="U33" s="45"/>
      <c r="V33" s="44"/>
      <c r="W33" s="44"/>
      <c r="X33" s="44"/>
      <c r="Y33" s="45"/>
      <c r="Z33" s="46"/>
      <c r="AA33" s="44"/>
      <c r="AB33" s="44"/>
      <c r="AC33" s="45"/>
      <c r="AD33" s="3"/>
    </row>
    <row r="34" spans="1:30" s="2" customFormat="1" x14ac:dyDescent="0.2">
      <c r="A34" s="38" t="s">
        <v>154</v>
      </c>
      <c r="B34" s="38" t="s">
        <v>174</v>
      </c>
      <c r="C34" s="44">
        <v>1556</v>
      </c>
      <c r="D34" s="44">
        <v>2480</v>
      </c>
      <c r="E34" s="45">
        <v>8400</v>
      </c>
      <c r="F34" s="44">
        <v>4292</v>
      </c>
      <c r="G34" s="44">
        <v>6447</v>
      </c>
      <c r="H34" s="44">
        <v>2538</v>
      </c>
      <c r="I34" s="45">
        <v>9069</v>
      </c>
      <c r="J34" s="44">
        <v>3270</v>
      </c>
      <c r="K34" s="44">
        <v>1103</v>
      </c>
      <c r="L34" s="44">
        <v>-3558</v>
      </c>
      <c r="M34" s="45">
        <v>-4918</v>
      </c>
      <c r="N34" s="44">
        <v>628</v>
      </c>
      <c r="O34" s="44">
        <v>1543</v>
      </c>
      <c r="P34" s="44">
        <v>642</v>
      </c>
      <c r="Q34" s="45">
        <v>9759</v>
      </c>
      <c r="R34" s="44">
        <v>3896</v>
      </c>
      <c r="S34" s="44">
        <v>3777</v>
      </c>
      <c r="T34" s="44">
        <v>2639</v>
      </c>
      <c r="U34" s="45">
        <v>14162</v>
      </c>
      <c r="V34" s="44">
        <v>10649</v>
      </c>
      <c r="W34" s="44">
        <v>14859</v>
      </c>
      <c r="X34" s="44">
        <v>22292</v>
      </c>
      <c r="Y34" s="45">
        <v>71214</v>
      </c>
      <c r="Z34" s="46">
        <v>25310</v>
      </c>
      <c r="AA34" s="44">
        <v>44611</v>
      </c>
      <c r="AB34" s="44">
        <v>26037</v>
      </c>
      <c r="AC34" s="45">
        <v>22090</v>
      </c>
      <c r="AD34" s="3"/>
    </row>
    <row r="35" spans="1:30" s="2" customFormat="1" x14ac:dyDescent="0.2">
      <c r="A35" s="38" t="s">
        <v>155</v>
      </c>
      <c r="B35" s="38" t="s">
        <v>175</v>
      </c>
      <c r="C35" s="44">
        <v>152</v>
      </c>
      <c r="D35" s="44">
        <v>16</v>
      </c>
      <c r="E35" s="45">
        <v>88</v>
      </c>
      <c r="F35" s="44">
        <v>423</v>
      </c>
      <c r="G35" s="44">
        <v>414</v>
      </c>
      <c r="H35" s="44">
        <v>384</v>
      </c>
      <c r="I35" s="45">
        <v>427</v>
      </c>
      <c r="J35" s="44">
        <v>131</v>
      </c>
      <c r="K35" s="44">
        <v>80</v>
      </c>
      <c r="L35" s="44">
        <v>63</v>
      </c>
      <c r="M35" s="45">
        <v>133</v>
      </c>
      <c r="N35" s="44">
        <v>86</v>
      </c>
      <c r="O35" s="44">
        <v>47</v>
      </c>
      <c r="P35" s="44">
        <v>75</v>
      </c>
      <c r="Q35" s="45">
        <v>252</v>
      </c>
      <c r="R35" s="44">
        <v>-43</v>
      </c>
      <c r="S35" s="44">
        <v>-66</v>
      </c>
      <c r="T35" s="44">
        <v>-90</v>
      </c>
      <c r="U35" s="45">
        <v>23</v>
      </c>
      <c r="V35" s="44">
        <v>1254</v>
      </c>
      <c r="W35" s="44">
        <v>1228</v>
      </c>
      <c r="X35" s="44">
        <v>912</v>
      </c>
      <c r="Y35" s="45">
        <v>2380</v>
      </c>
      <c r="Z35" s="46">
        <v>3330</v>
      </c>
      <c r="AA35" s="44">
        <v>3628</v>
      </c>
      <c r="AB35" s="44">
        <v>2525</v>
      </c>
      <c r="AC35" s="45">
        <v>2752</v>
      </c>
      <c r="AD35" s="3"/>
    </row>
    <row r="36" spans="1:30" x14ac:dyDescent="0.2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42" spans="1:30" ht="12.75" x14ac:dyDescent="0.25">
      <c r="Y42" s="21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7B65-8162-4FD1-A2F6-FF89737DEACF}">
  <sheetPr>
    <tabColor theme="9" tint="0.79998168889431442"/>
  </sheetPr>
  <dimension ref="A1:AH72"/>
  <sheetViews>
    <sheetView zoomScale="90" zoomScaleNormal="90" workbookViewId="0">
      <pane ySplit="1" topLeftCell="A2" activePane="bottomLeft" state="frozen"/>
      <selection pane="bottomLeft" activeCell="B22" sqref="B22"/>
    </sheetView>
  </sheetViews>
  <sheetFormatPr defaultColWidth="8.75" defaultRowHeight="11.25" outlineLevelCol="1" x14ac:dyDescent="0.2"/>
  <cols>
    <col min="1" max="1" width="46.5" style="5" customWidth="1"/>
    <col min="2" max="2" width="58.5" style="5" customWidth="1"/>
    <col min="3" max="21" width="8.375" style="5" hidden="1" customWidth="1" outlineLevel="1"/>
    <col min="22" max="22" width="8.375" style="5" customWidth="1" collapsed="1"/>
    <col min="23" max="25" width="8.375" style="5" customWidth="1"/>
    <col min="26" max="16384" width="8.75" style="5"/>
  </cols>
  <sheetData>
    <row r="1" spans="1:30" ht="24" customHeight="1" x14ac:dyDescent="0.2">
      <c r="A1" s="33" t="s">
        <v>323</v>
      </c>
      <c r="B1" s="33" t="s">
        <v>324</v>
      </c>
      <c r="C1" s="52">
        <v>20161231</v>
      </c>
      <c r="D1" s="52">
        <v>20170331</v>
      </c>
      <c r="E1" s="52">
        <v>20170630</v>
      </c>
      <c r="F1" s="52">
        <v>20170930</v>
      </c>
      <c r="G1" s="52">
        <v>20171231</v>
      </c>
      <c r="H1" s="52">
        <v>20180331</v>
      </c>
      <c r="I1" s="52">
        <v>20180630</v>
      </c>
      <c r="J1" s="52">
        <v>20180930</v>
      </c>
      <c r="K1" s="52">
        <v>20181231</v>
      </c>
      <c r="L1" s="52">
        <v>20190331</v>
      </c>
      <c r="M1" s="52">
        <v>20190630</v>
      </c>
      <c r="N1" s="52">
        <v>20190930</v>
      </c>
      <c r="O1" s="52">
        <v>20191231</v>
      </c>
      <c r="P1" s="52">
        <v>20200331</v>
      </c>
      <c r="Q1" s="52">
        <v>20200630</v>
      </c>
      <c r="R1" s="52">
        <v>20200930</v>
      </c>
      <c r="S1" s="52">
        <v>20201231</v>
      </c>
      <c r="T1" s="52">
        <v>20210331</v>
      </c>
      <c r="U1" s="52">
        <v>20210630</v>
      </c>
      <c r="V1" s="52">
        <v>20210930</v>
      </c>
      <c r="W1" s="52">
        <v>20211231</v>
      </c>
      <c r="X1" s="52">
        <v>20220331</v>
      </c>
      <c r="Y1" s="52">
        <v>20220630</v>
      </c>
      <c r="Z1" s="52">
        <v>20220930</v>
      </c>
      <c r="AA1" s="52">
        <v>20221231</v>
      </c>
      <c r="AB1" s="52">
        <v>20230331</v>
      </c>
      <c r="AC1" s="52">
        <v>20230630</v>
      </c>
    </row>
    <row r="2" spans="1:30" s="2" customFormat="1" x14ac:dyDescent="0.2">
      <c r="A2" s="61" t="s">
        <v>177</v>
      </c>
      <c r="B2" s="62" t="s">
        <v>220</v>
      </c>
      <c r="C2" s="63"/>
      <c r="D2" s="63"/>
      <c r="E2" s="64"/>
      <c r="F2" s="61"/>
      <c r="G2" s="63"/>
      <c r="H2" s="63"/>
      <c r="I2" s="64"/>
      <c r="J2" s="61"/>
      <c r="K2" s="63"/>
      <c r="L2" s="63"/>
      <c r="M2" s="64"/>
      <c r="N2" s="61"/>
      <c r="O2" s="63"/>
      <c r="P2" s="63"/>
      <c r="Q2" s="64"/>
      <c r="R2" s="61"/>
      <c r="S2" s="63"/>
      <c r="T2" s="63"/>
      <c r="U2" s="64"/>
      <c r="V2" s="61"/>
      <c r="W2" s="65"/>
      <c r="X2" s="66"/>
      <c r="Y2" s="64"/>
      <c r="Z2" s="61"/>
      <c r="AA2" s="61"/>
      <c r="AB2" s="61"/>
      <c r="AC2" s="64"/>
    </row>
    <row r="3" spans="1:30" x14ac:dyDescent="0.2">
      <c r="A3" s="67" t="s">
        <v>147</v>
      </c>
      <c r="B3" s="68" t="s">
        <v>168</v>
      </c>
      <c r="C3" s="65">
        <v>1709</v>
      </c>
      <c r="D3" s="65">
        <v>2947</v>
      </c>
      <c r="E3" s="64">
        <v>8408</v>
      </c>
      <c r="F3" s="65">
        <v>4715</v>
      </c>
      <c r="G3" s="65">
        <v>6861</v>
      </c>
      <c r="H3" s="65">
        <v>2922</v>
      </c>
      <c r="I3" s="64">
        <v>9463</v>
      </c>
      <c r="J3" s="65">
        <v>3403</v>
      </c>
      <c r="K3" s="65">
        <v>1186</v>
      </c>
      <c r="L3" s="65">
        <v>-3492</v>
      </c>
      <c r="M3" s="64">
        <v>-4830</v>
      </c>
      <c r="N3" s="65">
        <v>703</v>
      </c>
      <c r="O3" s="65">
        <v>1582</v>
      </c>
      <c r="P3" s="65">
        <v>716</v>
      </c>
      <c r="Q3" s="64">
        <v>10004</v>
      </c>
      <c r="R3" s="65">
        <v>3861</v>
      </c>
      <c r="S3" s="65">
        <v>3721</v>
      </c>
      <c r="T3" s="65">
        <v>2553</v>
      </c>
      <c r="U3" s="64">
        <v>14189</v>
      </c>
      <c r="V3" s="65">
        <v>11553</v>
      </c>
      <c r="W3" s="65">
        <v>15746</v>
      </c>
      <c r="X3" s="66">
        <v>26319</v>
      </c>
      <c r="Y3" s="64">
        <v>77257</v>
      </c>
      <c r="Z3" s="65">
        <v>28143</v>
      </c>
      <c r="AA3" s="67">
        <v>44701</v>
      </c>
      <c r="AB3" s="65">
        <v>24895</v>
      </c>
      <c r="AC3" s="64">
        <v>20817</v>
      </c>
      <c r="AD3" s="7"/>
    </row>
    <row r="4" spans="1:30" s="2" customFormat="1" x14ac:dyDescent="0.2">
      <c r="A4" s="61" t="s">
        <v>179</v>
      </c>
      <c r="B4" s="62" t="s">
        <v>221</v>
      </c>
      <c r="C4" s="63"/>
      <c r="D4" s="63"/>
      <c r="E4" s="64"/>
      <c r="F4" s="63"/>
      <c r="G4" s="63"/>
      <c r="H4" s="63"/>
      <c r="I4" s="64"/>
      <c r="J4" s="63"/>
      <c r="K4" s="63"/>
      <c r="L4" s="63"/>
      <c r="M4" s="64"/>
      <c r="N4" s="63"/>
      <c r="O4" s="63"/>
      <c r="P4" s="63"/>
      <c r="Q4" s="64"/>
      <c r="R4" s="63"/>
      <c r="S4" s="63"/>
      <c r="T4" s="63"/>
      <c r="U4" s="64"/>
      <c r="V4" s="63"/>
      <c r="W4" s="65"/>
      <c r="X4" s="66"/>
      <c r="Y4" s="64"/>
      <c r="Z4" s="63"/>
      <c r="AA4" s="61"/>
      <c r="AB4" s="63"/>
      <c r="AC4" s="64"/>
      <c r="AD4" s="4"/>
    </row>
    <row r="5" spans="1:30" x14ac:dyDescent="0.2">
      <c r="A5" s="67" t="s">
        <v>178</v>
      </c>
      <c r="B5" s="68" t="s">
        <v>222</v>
      </c>
      <c r="C5" s="65">
        <v>4556</v>
      </c>
      <c r="D5" s="65">
        <v>7019</v>
      </c>
      <c r="E5" s="69">
        <v>10709</v>
      </c>
      <c r="F5" s="65">
        <v>2982</v>
      </c>
      <c r="G5" s="65">
        <v>6129</v>
      </c>
      <c r="H5" s="65">
        <v>9165</v>
      </c>
      <c r="I5" s="69">
        <v>11203</v>
      </c>
      <c r="J5" s="65">
        <v>2502</v>
      </c>
      <c r="K5" s="65">
        <v>5047</v>
      </c>
      <c r="L5" s="65">
        <v>7859</v>
      </c>
      <c r="M5" s="69">
        <v>8945</v>
      </c>
      <c r="N5" s="65">
        <v>3466</v>
      </c>
      <c r="O5" s="65">
        <v>6297</v>
      </c>
      <c r="P5" s="65">
        <v>9136</v>
      </c>
      <c r="Q5" s="69">
        <v>11380</v>
      </c>
      <c r="R5" s="65">
        <v>3684</v>
      </c>
      <c r="S5" s="65">
        <v>7021</v>
      </c>
      <c r="T5" s="65">
        <v>10443</v>
      </c>
      <c r="U5" s="69">
        <v>12270</v>
      </c>
      <c r="V5" s="65">
        <v>8698</v>
      </c>
      <c r="W5" s="66">
        <v>16713</v>
      </c>
      <c r="X5" s="66">
        <v>24629</v>
      </c>
      <c r="Y5" s="69">
        <v>26926</v>
      </c>
      <c r="Z5" s="65">
        <v>7042</v>
      </c>
      <c r="AA5" s="67">
        <v>13403</v>
      </c>
      <c r="AB5" s="65">
        <v>20253</v>
      </c>
      <c r="AC5" s="69">
        <v>27685</v>
      </c>
      <c r="AD5" s="7"/>
    </row>
    <row r="6" spans="1:30" x14ac:dyDescent="0.2">
      <c r="A6" s="67" t="s">
        <v>180</v>
      </c>
      <c r="B6" s="68" t="s">
        <v>223</v>
      </c>
      <c r="C6" s="65">
        <v>-347</v>
      </c>
      <c r="D6" s="65">
        <v>-526</v>
      </c>
      <c r="E6" s="69">
        <v>-922</v>
      </c>
      <c r="F6" s="65">
        <v>-237</v>
      </c>
      <c r="G6" s="65">
        <v>-431</v>
      </c>
      <c r="H6" s="65">
        <v>-639</v>
      </c>
      <c r="I6" s="69">
        <v>-849</v>
      </c>
      <c r="J6" s="65">
        <v>-102</v>
      </c>
      <c r="K6" s="65">
        <v>-220</v>
      </c>
      <c r="L6" s="65">
        <v>-474</v>
      </c>
      <c r="M6" s="69">
        <v>-650</v>
      </c>
      <c r="N6" s="65">
        <v>-143</v>
      </c>
      <c r="O6" s="65">
        <v>-273</v>
      </c>
      <c r="P6" s="65">
        <v>-273</v>
      </c>
      <c r="Q6" s="69">
        <v>-531</v>
      </c>
      <c r="R6" s="65">
        <v>-134</v>
      </c>
      <c r="S6" s="65">
        <v>-256</v>
      </c>
      <c r="T6" s="65">
        <v>-449</v>
      </c>
      <c r="U6" s="69">
        <v>-521</v>
      </c>
      <c r="V6" s="65">
        <v>-250</v>
      </c>
      <c r="W6" s="66">
        <v>-487</v>
      </c>
      <c r="X6" s="66">
        <v>-492</v>
      </c>
      <c r="Y6" s="69">
        <v>-747</v>
      </c>
      <c r="Z6" s="65">
        <v>-157</v>
      </c>
      <c r="AA6" s="67">
        <v>-306</v>
      </c>
      <c r="AB6" s="65">
        <v>-446</v>
      </c>
      <c r="AC6" s="69">
        <v>-587</v>
      </c>
      <c r="AD6" s="7"/>
    </row>
    <row r="7" spans="1:30" x14ac:dyDescent="0.2">
      <c r="A7" s="67" t="s">
        <v>291</v>
      </c>
      <c r="B7" s="68" t="s">
        <v>224</v>
      </c>
      <c r="C7" s="65">
        <v>-122</v>
      </c>
      <c r="D7" s="65">
        <v>-218</v>
      </c>
      <c r="E7" s="69">
        <v>-310</v>
      </c>
      <c r="F7" s="65">
        <v>-93</v>
      </c>
      <c r="G7" s="65">
        <v>-112</v>
      </c>
      <c r="H7" s="65">
        <v>-364</v>
      </c>
      <c r="I7" s="69">
        <v>-834</v>
      </c>
      <c r="J7" s="65">
        <v>-51</v>
      </c>
      <c r="K7" s="65">
        <v>-134</v>
      </c>
      <c r="L7" s="65">
        <v>-88</v>
      </c>
      <c r="M7" s="69">
        <v>-415</v>
      </c>
      <c r="N7" s="65">
        <v>-107</v>
      </c>
      <c r="O7" s="65">
        <v>-427</v>
      </c>
      <c r="P7" s="65">
        <v>-777</v>
      </c>
      <c r="Q7" s="69">
        <v>-1001</v>
      </c>
      <c r="R7" s="65">
        <v>-128</v>
      </c>
      <c r="S7" s="65">
        <v>-617</v>
      </c>
      <c r="T7" s="65">
        <v>-732</v>
      </c>
      <c r="U7" s="69">
        <v>-821</v>
      </c>
      <c r="V7" s="65">
        <v>-106</v>
      </c>
      <c r="W7" s="66">
        <v>-1188</v>
      </c>
      <c r="X7" s="66">
        <v>-1419</v>
      </c>
      <c r="Y7" s="69">
        <v>-2694</v>
      </c>
      <c r="Z7" s="65">
        <v>-183</v>
      </c>
      <c r="AA7" s="67">
        <v>98</v>
      </c>
      <c r="AB7" s="65">
        <v>-444</v>
      </c>
      <c r="AC7" s="69">
        <v>-829</v>
      </c>
      <c r="AD7" s="7"/>
    </row>
    <row r="8" spans="1:30" x14ac:dyDescent="0.2">
      <c r="A8" s="67" t="s">
        <v>292</v>
      </c>
      <c r="B8" s="68" t="s">
        <v>270</v>
      </c>
      <c r="C8" s="65">
        <v>0</v>
      </c>
      <c r="D8" s="65">
        <v>0</v>
      </c>
      <c r="E8" s="64">
        <v>0</v>
      </c>
      <c r="F8" s="65">
        <v>0</v>
      </c>
      <c r="G8" s="65">
        <v>0</v>
      </c>
      <c r="H8" s="65">
        <v>0</v>
      </c>
      <c r="I8" s="64">
        <v>493</v>
      </c>
      <c r="J8" s="65">
        <v>0</v>
      </c>
      <c r="K8" s="65">
        <v>0</v>
      </c>
      <c r="L8" s="65">
        <v>0</v>
      </c>
      <c r="M8" s="64">
        <v>0</v>
      </c>
      <c r="N8" s="65">
        <v>0</v>
      </c>
      <c r="O8" s="65">
        <v>0</v>
      </c>
      <c r="P8" s="65">
        <v>0</v>
      </c>
      <c r="Q8" s="64">
        <v>0</v>
      </c>
      <c r="R8" s="65">
        <v>0</v>
      </c>
      <c r="S8" s="65">
        <v>0</v>
      </c>
      <c r="T8" s="65">
        <v>0</v>
      </c>
      <c r="U8" s="64">
        <v>0</v>
      </c>
      <c r="V8" s="65">
        <v>0</v>
      </c>
      <c r="W8" s="65">
        <v>0</v>
      </c>
      <c r="X8" s="66">
        <v>0</v>
      </c>
      <c r="Y8" s="64">
        <v>0</v>
      </c>
      <c r="Z8" s="65">
        <v>0</v>
      </c>
      <c r="AA8" s="65">
        <v>0</v>
      </c>
      <c r="AB8" s="65">
        <v>0</v>
      </c>
      <c r="AC8" s="64"/>
      <c r="AD8" s="7"/>
    </row>
    <row r="9" spans="1:30" x14ac:dyDescent="0.2">
      <c r="A9" s="67" t="s">
        <v>297</v>
      </c>
      <c r="B9" s="68" t="s">
        <v>273</v>
      </c>
      <c r="C9" s="65">
        <v>0</v>
      </c>
      <c r="D9" s="65">
        <v>0</v>
      </c>
      <c r="E9" s="64">
        <v>0</v>
      </c>
      <c r="F9" s="65">
        <v>0</v>
      </c>
      <c r="G9" s="65">
        <v>0</v>
      </c>
      <c r="H9" s="65">
        <v>0</v>
      </c>
      <c r="I9" s="64">
        <v>0</v>
      </c>
      <c r="J9" s="65">
        <v>0</v>
      </c>
      <c r="K9" s="65">
        <v>0</v>
      </c>
      <c r="L9" s="65">
        <v>0</v>
      </c>
      <c r="M9" s="64">
        <v>0</v>
      </c>
      <c r="N9" s="65">
        <v>0</v>
      </c>
      <c r="O9" s="65">
        <v>0</v>
      </c>
      <c r="P9" s="65">
        <v>0</v>
      </c>
      <c r="Q9" s="64">
        <v>0</v>
      </c>
      <c r="R9" s="65">
        <v>0</v>
      </c>
      <c r="S9" s="65">
        <v>-1925</v>
      </c>
      <c r="T9" s="65">
        <v>-1925</v>
      </c>
      <c r="U9" s="64">
        <v>-1925</v>
      </c>
      <c r="V9" s="65">
        <v>0</v>
      </c>
      <c r="W9" s="65">
        <v>0</v>
      </c>
      <c r="X9" s="66">
        <v>0</v>
      </c>
      <c r="Y9" s="64">
        <v>0</v>
      </c>
      <c r="Z9" s="65">
        <v>0</v>
      </c>
      <c r="AA9" s="65">
        <v>0</v>
      </c>
      <c r="AB9" s="65">
        <v>0</v>
      </c>
      <c r="AC9" s="64"/>
      <c r="AD9" s="7"/>
    </row>
    <row r="10" spans="1:30" x14ac:dyDescent="0.2">
      <c r="A10" s="67" t="s">
        <v>181</v>
      </c>
      <c r="B10" s="68" t="s">
        <v>225</v>
      </c>
      <c r="C10" s="65">
        <v>-2</v>
      </c>
      <c r="D10" s="65">
        <v>33</v>
      </c>
      <c r="E10" s="64">
        <v>-600</v>
      </c>
      <c r="F10" s="65">
        <v>39</v>
      </c>
      <c r="G10" s="65">
        <v>416</v>
      </c>
      <c r="H10" s="65">
        <v>843</v>
      </c>
      <c r="I10" s="64">
        <v>1255</v>
      </c>
      <c r="J10" s="65">
        <v>191</v>
      </c>
      <c r="K10" s="65">
        <v>765</v>
      </c>
      <c r="L10" s="65">
        <v>928</v>
      </c>
      <c r="M10" s="64">
        <v>79</v>
      </c>
      <c r="N10" s="65">
        <v>165</v>
      </c>
      <c r="O10" s="65">
        <v>69</v>
      </c>
      <c r="P10" s="65">
        <v>-47</v>
      </c>
      <c r="Q10" s="64">
        <v>344</v>
      </c>
      <c r="R10" s="65">
        <v>-12</v>
      </c>
      <c r="S10" s="65">
        <v>-148</v>
      </c>
      <c r="T10" s="65">
        <v>37</v>
      </c>
      <c r="U10" s="64">
        <v>-317</v>
      </c>
      <c r="V10" s="65">
        <v>236</v>
      </c>
      <c r="W10" s="65">
        <v>306</v>
      </c>
      <c r="X10" s="66">
        <v>1214</v>
      </c>
      <c r="Y10" s="64">
        <v>3194</v>
      </c>
      <c r="Z10" s="65">
        <v>-385</v>
      </c>
      <c r="AA10" s="67">
        <v>-736</v>
      </c>
      <c r="AB10" s="65">
        <v>779</v>
      </c>
      <c r="AC10" s="64">
        <v>3495</v>
      </c>
      <c r="AD10" s="7"/>
    </row>
    <row r="11" spans="1:30" x14ac:dyDescent="0.2">
      <c r="A11" s="67" t="s">
        <v>335</v>
      </c>
      <c r="B11" s="68" t="s">
        <v>334</v>
      </c>
      <c r="C11" s="65"/>
      <c r="D11" s="65"/>
      <c r="E11" s="64"/>
      <c r="F11" s="65"/>
      <c r="G11" s="65"/>
      <c r="H11" s="65"/>
      <c r="I11" s="64"/>
      <c r="J11" s="65"/>
      <c r="K11" s="65"/>
      <c r="L11" s="65"/>
      <c r="M11" s="64"/>
      <c r="N11" s="65"/>
      <c r="O11" s="65"/>
      <c r="P11" s="65"/>
      <c r="Q11" s="64"/>
      <c r="R11" s="65"/>
      <c r="S11" s="65"/>
      <c r="T11" s="65"/>
      <c r="U11" s="64"/>
      <c r="V11" s="65">
        <v>0</v>
      </c>
      <c r="W11" s="65">
        <v>0</v>
      </c>
      <c r="X11" s="66">
        <v>0</v>
      </c>
      <c r="Y11" s="64">
        <v>202</v>
      </c>
      <c r="Z11" s="65">
        <v>0</v>
      </c>
      <c r="AA11" s="67">
        <v>0</v>
      </c>
      <c r="AB11" s="65">
        <v>0</v>
      </c>
      <c r="AC11" s="64">
        <v>0</v>
      </c>
      <c r="AD11" s="7"/>
    </row>
    <row r="12" spans="1:30" x14ac:dyDescent="0.2">
      <c r="A12" s="67" t="s">
        <v>182</v>
      </c>
      <c r="B12" s="68" t="s">
        <v>226</v>
      </c>
      <c r="C12" s="65">
        <v>-485</v>
      </c>
      <c r="D12" s="65">
        <v>-482</v>
      </c>
      <c r="E12" s="64">
        <v>-64</v>
      </c>
      <c r="F12" s="65">
        <v>0</v>
      </c>
      <c r="G12" s="65">
        <v>572</v>
      </c>
      <c r="H12" s="65">
        <v>928</v>
      </c>
      <c r="I12" s="64">
        <v>-405</v>
      </c>
      <c r="J12" s="65">
        <v>30</v>
      </c>
      <c r="K12" s="65">
        <v>-1</v>
      </c>
      <c r="L12" s="65">
        <v>-14</v>
      </c>
      <c r="M12" s="64">
        <v>123</v>
      </c>
      <c r="N12" s="65">
        <v>31</v>
      </c>
      <c r="O12" s="65">
        <v>-40</v>
      </c>
      <c r="P12" s="65">
        <v>625</v>
      </c>
      <c r="Q12" s="64">
        <v>61</v>
      </c>
      <c r="R12" s="65">
        <v>-193</v>
      </c>
      <c r="S12" s="65">
        <v>-258</v>
      </c>
      <c r="T12" s="65">
        <v>-317</v>
      </c>
      <c r="U12" s="64">
        <v>18</v>
      </c>
      <c r="V12" s="65">
        <v>-368</v>
      </c>
      <c r="W12" s="65">
        <v>-232</v>
      </c>
      <c r="X12" s="66">
        <v>442</v>
      </c>
      <c r="Y12" s="64">
        <v>-99</v>
      </c>
      <c r="Z12" s="65">
        <v>218</v>
      </c>
      <c r="AA12" s="67">
        <v>2442</v>
      </c>
      <c r="AB12" s="65">
        <v>8040</v>
      </c>
      <c r="AC12" s="64">
        <v>2684</v>
      </c>
      <c r="AD12" s="7"/>
    </row>
    <row r="13" spans="1:30" x14ac:dyDescent="0.2">
      <c r="A13" s="67" t="s">
        <v>299</v>
      </c>
      <c r="B13" s="68" t="s">
        <v>272</v>
      </c>
      <c r="C13" s="65">
        <v>0</v>
      </c>
      <c r="D13" s="65">
        <v>0</v>
      </c>
      <c r="E13" s="69">
        <v>0</v>
      </c>
      <c r="F13" s="65">
        <v>0</v>
      </c>
      <c r="G13" s="65">
        <v>0</v>
      </c>
      <c r="H13" s="65">
        <v>0</v>
      </c>
      <c r="I13" s="69">
        <v>0</v>
      </c>
      <c r="J13" s="65">
        <v>0</v>
      </c>
      <c r="K13" s="65">
        <v>0</v>
      </c>
      <c r="L13" s="65">
        <v>0</v>
      </c>
      <c r="M13" s="69">
        <v>0</v>
      </c>
      <c r="N13" s="65">
        <v>0</v>
      </c>
      <c r="O13" s="65">
        <v>0</v>
      </c>
      <c r="P13" s="65">
        <v>0</v>
      </c>
      <c r="Q13" s="69">
        <v>-480</v>
      </c>
      <c r="R13" s="65">
        <v>0</v>
      </c>
      <c r="S13" s="65">
        <v>0</v>
      </c>
      <c r="T13" s="65">
        <v>0</v>
      </c>
      <c r="U13" s="69">
        <v>0</v>
      </c>
      <c r="V13" s="65">
        <v>0</v>
      </c>
      <c r="W13" s="66">
        <v>0</v>
      </c>
      <c r="X13" s="66">
        <v>0</v>
      </c>
      <c r="Y13" s="69">
        <v>0</v>
      </c>
      <c r="Z13" s="65">
        <v>0</v>
      </c>
      <c r="AA13" s="67">
        <v>502</v>
      </c>
      <c r="AB13" s="65">
        <v>0</v>
      </c>
      <c r="AC13" s="69">
        <v>0</v>
      </c>
      <c r="AD13" s="7"/>
    </row>
    <row r="14" spans="1:30" x14ac:dyDescent="0.2">
      <c r="A14" s="67" t="s">
        <v>301</v>
      </c>
      <c r="B14" s="68" t="s">
        <v>267</v>
      </c>
      <c r="C14" s="65">
        <v>0</v>
      </c>
      <c r="D14" s="65">
        <v>0</v>
      </c>
      <c r="E14" s="69">
        <v>1121</v>
      </c>
      <c r="F14" s="65">
        <v>0</v>
      </c>
      <c r="G14" s="65">
        <v>0</v>
      </c>
      <c r="H14" s="65">
        <v>0</v>
      </c>
      <c r="I14" s="69">
        <v>0</v>
      </c>
      <c r="J14" s="65">
        <v>0</v>
      </c>
      <c r="K14" s="65">
        <v>0</v>
      </c>
      <c r="L14" s="65">
        <v>0</v>
      </c>
      <c r="M14" s="69">
        <v>0</v>
      </c>
      <c r="N14" s="65">
        <v>0</v>
      </c>
      <c r="O14" s="65">
        <v>0</v>
      </c>
      <c r="P14" s="65">
        <v>0</v>
      </c>
      <c r="Q14" s="69">
        <v>0</v>
      </c>
      <c r="R14" s="65">
        <v>0</v>
      </c>
      <c r="S14" s="65">
        <v>0</v>
      </c>
      <c r="T14" s="65">
        <v>0</v>
      </c>
      <c r="U14" s="69">
        <v>0</v>
      </c>
      <c r="V14" s="65">
        <v>0</v>
      </c>
      <c r="W14" s="66">
        <v>0</v>
      </c>
      <c r="X14" s="66">
        <v>0</v>
      </c>
      <c r="Y14" s="69">
        <v>0</v>
      </c>
      <c r="Z14" s="65">
        <v>0</v>
      </c>
      <c r="AA14" s="65">
        <v>0</v>
      </c>
      <c r="AB14" s="65">
        <v>0</v>
      </c>
      <c r="AC14" s="69">
        <v>0</v>
      </c>
      <c r="AD14" s="7"/>
    </row>
    <row r="15" spans="1:30" x14ac:dyDescent="0.2">
      <c r="A15" s="67" t="s">
        <v>183</v>
      </c>
      <c r="B15" s="68" t="s">
        <v>227</v>
      </c>
      <c r="C15" s="65">
        <v>0</v>
      </c>
      <c r="D15" s="65">
        <v>0</v>
      </c>
      <c r="E15" s="69">
        <v>0</v>
      </c>
      <c r="F15" s="65">
        <v>0</v>
      </c>
      <c r="G15" s="65">
        <v>-368</v>
      </c>
      <c r="H15" s="65">
        <v>-366</v>
      </c>
      <c r="I15" s="69">
        <v>0</v>
      </c>
      <c r="J15" s="65">
        <v>0</v>
      </c>
      <c r="K15" s="65">
        <v>0</v>
      </c>
      <c r="L15" s="65">
        <v>0</v>
      </c>
      <c r="M15" s="69">
        <v>1014</v>
      </c>
      <c r="N15" s="65">
        <v>-276</v>
      </c>
      <c r="O15" s="65">
        <v>-954</v>
      </c>
      <c r="P15" s="65">
        <v>-1014</v>
      </c>
      <c r="Q15" s="69">
        <v>-1009</v>
      </c>
      <c r="R15" s="65">
        <v>-4</v>
      </c>
      <c r="S15" s="65">
        <v>0</v>
      </c>
      <c r="T15" s="65">
        <v>0</v>
      </c>
      <c r="U15" s="69">
        <v>0</v>
      </c>
      <c r="V15" s="65">
        <v>0</v>
      </c>
      <c r="W15" s="66">
        <v>0</v>
      </c>
      <c r="X15" s="66">
        <v>-47</v>
      </c>
      <c r="Y15" s="69">
        <v>-39</v>
      </c>
      <c r="Z15" s="65">
        <v>62</v>
      </c>
      <c r="AA15" s="67">
        <v>-8</v>
      </c>
      <c r="AB15" s="65">
        <v>-8</v>
      </c>
      <c r="AC15" s="69">
        <v>-8</v>
      </c>
      <c r="AD15" s="7"/>
    </row>
    <row r="16" spans="1:30" x14ac:dyDescent="0.2">
      <c r="A16" s="67" t="s">
        <v>184</v>
      </c>
      <c r="B16" s="67" t="s">
        <v>228</v>
      </c>
      <c r="C16" s="65">
        <v>-97</v>
      </c>
      <c r="D16" s="65">
        <v>-2873</v>
      </c>
      <c r="E16" s="64">
        <v>550</v>
      </c>
      <c r="F16" s="65">
        <v>704</v>
      </c>
      <c r="G16" s="65">
        <v>-352</v>
      </c>
      <c r="H16" s="65">
        <v>1014</v>
      </c>
      <c r="I16" s="64">
        <v>3007</v>
      </c>
      <c r="J16" s="65">
        <v>-4072</v>
      </c>
      <c r="K16" s="65">
        <v>-3380</v>
      </c>
      <c r="L16" s="65">
        <v>-6165</v>
      </c>
      <c r="M16" s="64">
        <v>-2046</v>
      </c>
      <c r="N16" s="65">
        <v>592</v>
      </c>
      <c r="O16" s="65">
        <v>-1129</v>
      </c>
      <c r="P16" s="65">
        <v>147</v>
      </c>
      <c r="Q16" s="64">
        <v>781</v>
      </c>
      <c r="R16" s="65">
        <v>-1442</v>
      </c>
      <c r="S16" s="65">
        <v>72</v>
      </c>
      <c r="T16" s="65">
        <v>948</v>
      </c>
      <c r="U16" s="64">
        <v>1990</v>
      </c>
      <c r="V16" s="65">
        <v>-1282</v>
      </c>
      <c r="W16" s="65">
        <v>881</v>
      </c>
      <c r="X16" s="66">
        <v>4836</v>
      </c>
      <c r="Y16" s="64">
        <v>6260</v>
      </c>
      <c r="Z16" s="65">
        <v>10684</v>
      </c>
      <c r="AA16" s="67">
        <v>2376</v>
      </c>
      <c r="AB16" s="65">
        <v>526</v>
      </c>
      <c r="AC16" s="64">
        <v>4009</v>
      </c>
      <c r="AD16" s="7"/>
    </row>
    <row r="17" spans="1:34" x14ac:dyDescent="0.2">
      <c r="A17" s="67" t="s">
        <v>185</v>
      </c>
      <c r="B17" s="67" t="s">
        <v>229</v>
      </c>
      <c r="C17" s="65">
        <v>-1040</v>
      </c>
      <c r="D17" s="65">
        <v>-592</v>
      </c>
      <c r="E17" s="64">
        <v>-2484</v>
      </c>
      <c r="F17" s="65">
        <v>56</v>
      </c>
      <c r="G17" s="65">
        <v>296</v>
      </c>
      <c r="H17" s="65">
        <v>961</v>
      </c>
      <c r="I17" s="64">
        <v>-1391</v>
      </c>
      <c r="J17" s="65">
        <v>-550</v>
      </c>
      <c r="K17" s="65">
        <v>55</v>
      </c>
      <c r="L17" s="65">
        <v>376</v>
      </c>
      <c r="M17" s="64">
        <v>-1115</v>
      </c>
      <c r="N17" s="65">
        <v>263</v>
      </c>
      <c r="O17" s="65">
        <v>-301</v>
      </c>
      <c r="P17" s="65">
        <v>-625</v>
      </c>
      <c r="Q17" s="64">
        <v>-5834</v>
      </c>
      <c r="R17" s="65">
        <v>217</v>
      </c>
      <c r="S17" s="65">
        <v>545</v>
      </c>
      <c r="T17" s="65">
        <v>668</v>
      </c>
      <c r="U17" s="64">
        <v>-4168</v>
      </c>
      <c r="V17" s="65">
        <v>-213</v>
      </c>
      <c r="W17" s="65">
        <v>-845</v>
      </c>
      <c r="X17" s="66">
        <v>-1044</v>
      </c>
      <c r="Y17" s="64">
        <v>-12732</v>
      </c>
      <c r="Z17" s="65">
        <v>254</v>
      </c>
      <c r="AA17" s="67">
        <v>529</v>
      </c>
      <c r="AB17" s="65">
        <v>927</v>
      </c>
      <c r="AC17" s="64">
        <v>-4378</v>
      </c>
      <c r="AD17" s="7"/>
    </row>
    <row r="18" spans="1:34" ht="15" x14ac:dyDescent="0.25">
      <c r="A18" s="67" t="s">
        <v>300</v>
      </c>
      <c r="B18" s="67" t="s">
        <v>271</v>
      </c>
      <c r="C18" s="65">
        <v>0</v>
      </c>
      <c r="D18" s="65">
        <v>0</v>
      </c>
      <c r="E18" s="64">
        <v>0</v>
      </c>
      <c r="F18" s="65">
        <v>0</v>
      </c>
      <c r="G18" s="65">
        <v>0</v>
      </c>
      <c r="H18" s="65">
        <v>0</v>
      </c>
      <c r="I18" s="64">
        <v>0</v>
      </c>
      <c r="J18" s="65">
        <v>0</v>
      </c>
      <c r="K18" s="65">
        <v>0</v>
      </c>
      <c r="L18" s="65">
        <v>0</v>
      </c>
      <c r="M18" s="64">
        <v>960</v>
      </c>
      <c r="N18" s="65">
        <v>-45</v>
      </c>
      <c r="O18" s="65">
        <v>-54</v>
      </c>
      <c r="P18" s="65">
        <v>-205</v>
      </c>
      <c r="Q18" s="64">
        <v>644</v>
      </c>
      <c r="R18" s="65">
        <v>0</v>
      </c>
      <c r="S18" s="65">
        <v>-53</v>
      </c>
      <c r="T18" s="65">
        <v>-53</v>
      </c>
      <c r="U18" s="64">
        <v>932</v>
      </c>
      <c r="V18" s="65">
        <v>0</v>
      </c>
      <c r="W18" s="65">
        <v>0</v>
      </c>
      <c r="X18" s="66">
        <v>0</v>
      </c>
      <c r="Y18" s="64">
        <v>1165</v>
      </c>
      <c r="Z18" s="65">
        <v>0</v>
      </c>
      <c r="AA18" s="65">
        <v>0</v>
      </c>
      <c r="AB18" s="65">
        <v>0</v>
      </c>
      <c r="AC18" s="64">
        <v>1730</v>
      </c>
      <c r="AD18" s="7"/>
      <c r="AH18" s="23"/>
    </row>
    <row r="19" spans="1:34" x14ac:dyDescent="0.2">
      <c r="A19" s="67" t="s">
        <v>304</v>
      </c>
      <c r="B19" s="67" t="s">
        <v>305</v>
      </c>
      <c r="C19" s="65">
        <v>0</v>
      </c>
      <c r="D19" s="65">
        <v>0</v>
      </c>
      <c r="E19" s="64">
        <v>0</v>
      </c>
      <c r="F19" s="65">
        <v>0</v>
      </c>
      <c r="G19" s="65">
        <v>0</v>
      </c>
      <c r="H19" s="65">
        <v>0</v>
      </c>
      <c r="I19" s="64">
        <v>0</v>
      </c>
      <c r="J19" s="65">
        <v>0</v>
      </c>
      <c r="K19" s="65">
        <v>0</v>
      </c>
      <c r="L19" s="65">
        <v>0</v>
      </c>
      <c r="M19" s="64">
        <v>0</v>
      </c>
      <c r="N19" s="65">
        <v>0</v>
      </c>
      <c r="O19" s="65">
        <v>0</v>
      </c>
      <c r="P19" s="65">
        <v>0</v>
      </c>
      <c r="Q19" s="64">
        <v>358</v>
      </c>
      <c r="R19" s="65">
        <v>0</v>
      </c>
      <c r="S19" s="65">
        <v>0</v>
      </c>
      <c r="T19" s="65">
        <v>0</v>
      </c>
      <c r="U19" s="64">
        <v>0</v>
      </c>
      <c r="V19" s="65">
        <v>0</v>
      </c>
      <c r="W19" s="65">
        <v>0</v>
      </c>
      <c r="X19" s="66">
        <v>0</v>
      </c>
      <c r="Y19" s="64">
        <v>0</v>
      </c>
      <c r="Z19" s="65">
        <v>0</v>
      </c>
      <c r="AA19" s="65">
        <v>0</v>
      </c>
      <c r="AB19" s="65">
        <v>0</v>
      </c>
      <c r="AC19" s="64">
        <v>0</v>
      </c>
      <c r="AD19" s="7"/>
    </row>
    <row r="20" spans="1:34" x14ac:dyDescent="0.2">
      <c r="A20" s="67" t="s">
        <v>186</v>
      </c>
      <c r="B20" s="67" t="s">
        <v>230</v>
      </c>
      <c r="C20" s="65">
        <v>279</v>
      </c>
      <c r="D20" s="65">
        <v>376</v>
      </c>
      <c r="E20" s="64">
        <v>506</v>
      </c>
      <c r="F20" s="65">
        <v>42</v>
      </c>
      <c r="G20" s="65">
        <v>-646</v>
      </c>
      <c r="H20" s="65">
        <v>-514</v>
      </c>
      <c r="I20" s="64">
        <v>-2623</v>
      </c>
      <c r="J20" s="65">
        <v>267</v>
      </c>
      <c r="K20" s="65">
        <v>210</v>
      </c>
      <c r="L20" s="65">
        <v>-227</v>
      </c>
      <c r="M20" s="64">
        <v>-1709</v>
      </c>
      <c r="N20" s="65">
        <v>390</v>
      </c>
      <c r="O20" s="65">
        <v>0</v>
      </c>
      <c r="P20" s="65">
        <v>-217</v>
      </c>
      <c r="Q20" s="64">
        <v>1633</v>
      </c>
      <c r="R20" s="65">
        <v>-152</v>
      </c>
      <c r="S20" s="65">
        <v>-864</v>
      </c>
      <c r="T20" s="65">
        <v>-746</v>
      </c>
      <c r="U20" s="64">
        <v>958</v>
      </c>
      <c r="V20" s="65">
        <v>-360</v>
      </c>
      <c r="W20" s="65">
        <v>-163</v>
      </c>
      <c r="X20" s="66">
        <v>-1070</v>
      </c>
      <c r="Y20" s="64">
        <v>378</v>
      </c>
      <c r="Z20" s="65">
        <v>-1629</v>
      </c>
      <c r="AA20" s="67">
        <v>-3049</v>
      </c>
      <c r="AB20" s="65">
        <v>-6219</v>
      </c>
      <c r="AC20" s="64">
        <v>-1192</v>
      </c>
      <c r="AD20" s="7"/>
    </row>
    <row r="21" spans="1:34" x14ac:dyDescent="0.2">
      <c r="A21" s="67" t="s">
        <v>303</v>
      </c>
      <c r="B21" s="67" t="s">
        <v>302</v>
      </c>
      <c r="C21" s="65">
        <v>0</v>
      </c>
      <c r="D21" s="65">
        <v>0</v>
      </c>
      <c r="E21" s="69">
        <v>0</v>
      </c>
      <c r="F21" s="65">
        <v>0</v>
      </c>
      <c r="G21" s="65">
        <v>0</v>
      </c>
      <c r="H21" s="65">
        <v>0</v>
      </c>
      <c r="I21" s="69">
        <v>0</v>
      </c>
      <c r="J21" s="65">
        <v>0</v>
      </c>
      <c r="K21" s="65">
        <v>0</v>
      </c>
      <c r="L21" s="65">
        <v>0</v>
      </c>
      <c r="M21" s="69">
        <v>0</v>
      </c>
      <c r="N21" s="65">
        <v>0</v>
      </c>
      <c r="O21" s="65">
        <v>0</v>
      </c>
      <c r="P21" s="65">
        <v>3</v>
      </c>
      <c r="Q21" s="69">
        <v>0</v>
      </c>
      <c r="R21" s="65">
        <v>0</v>
      </c>
      <c r="S21" s="65">
        <v>0</v>
      </c>
      <c r="T21" s="65">
        <v>0</v>
      </c>
      <c r="U21" s="69">
        <v>-105</v>
      </c>
      <c r="V21" s="65">
        <v>0</v>
      </c>
      <c r="W21" s="66">
        <v>0</v>
      </c>
      <c r="X21" s="66">
        <v>0</v>
      </c>
      <c r="Y21" s="69">
        <v>0</v>
      </c>
      <c r="Z21" s="65">
        <v>0</v>
      </c>
      <c r="AA21" s="65">
        <v>0</v>
      </c>
      <c r="AB21" s="65">
        <v>0</v>
      </c>
      <c r="AC21" s="69">
        <v>0</v>
      </c>
      <c r="AD21" s="7"/>
    </row>
    <row r="22" spans="1:34" x14ac:dyDescent="0.2">
      <c r="A22" s="67" t="s">
        <v>337</v>
      </c>
      <c r="B22" s="67" t="s">
        <v>336</v>
      </c>
      <c r="C22" s="65"/>
      <c r="D22" s="65"/>
      <c r="E22" s="69"/>
      <c r="F22" s="65"/>
      <c r="G22" s="65"/>
      <c r="H22" s="65"/>
      <c r="I22" s="69"/>
      <c r="J22" s="65"/>
      <c r="K22" s="65"/>
      <c r="L22" s="65"/>
      <c r="M22" s="69"/>
      <c r="N22" s="65"/>
      <c r="O22" s="65"/>
      <c r="P22" s="65"/>
      <c r="Q22" s="69"/>
      <c r="R22" s="65"/>
      <c r="S22" s="65"/>
      <c r="T22" s="65"/>
      <c r="U22" s="69"/>
      <c r="V22" s="65"/>
      <c r="W22" s="66"/>
      <c r="X22" s="66"/>
      <c r="Y22" s="69">
        <v>-1272</v>
      </c>
      <c r="Z22" s="65">
        <v>0</v>
      </c>
      <c r="AA22" s="65">
        <v>0</v>
      </c>
      <c r="AB22" s="65">
        <v>0</v>
      </c>
      <c r="AC22" s="69">
        <v>0</v>
      </c>
      <c r="AD22" s="7"/>
    </row>
    <row r="23" spans="1:34" x14ac:dyDescent="0.2">
      <c r="A23" s="67" t="s">
        <v>326</v>
      </c>
      <c r="B23" s="67" t="s">
        <v>325</v>
      </c>
      <c r="C23" s="65">
        <v>0</v>
      </c>
      <c r="D23" s="65">
        <v>0</v>
      </c>
      <c r="E23" s="69">
        <v>0</v>
      </c>
      <c r="F23" s="65">
        <v>0</v>
      </c>
      <c r="G23" s="65">
        <v>0</v>
      </c>
      <c r="H23" s="65">
        <v>0</v>
      </c>
      <c r="I23" s="69">
        <v>0</v>
      </c>
      <c r="J23" s="65">
        <v>0</v>
      </c>
      <c r="K23" s="65">
        <v>0</v>
      </c>
      <c r="L23" s="65">
        <v>0</v>
      </c>
      <c r="M23" s="69">
        <v>0</v>
      </c>
      <c r="N23" s="65">
        <v>0</v>
      </c>
      <c r="O23" s="65">
        <v>0</v>
      </c>
      <c r="P23" s="65">
        <v>0</v>
      </c>
      <c r="Q23" s="69">
        <v>0</v>
      </c>
      <c r="R23" s="65">
        <v>0</v>
      </c>
      <c r="S23" s="65">
        <v>0</v>
      </c>
      <c r="T23" s="65">
        <v>0</v>
      </c>
      <c r="U23" s="69">
        <v>0</v>
      </c>
      <c r="V23" s="65">
        <v>0</v>
      </c>
      <c r="W23" s="66">
        <v>0</v>
      </c>
      <c r="X23" s="66">
        <v>2800</v>
      </c>
      <c r="Y23" s="69">
        <v>2800</v>
      </c>
      <c r="Z23" s="66">
        <v>608</v>
      </c>
      <c r="AA23" s="65">
        <v>0</v>
      </c>
      <c r="AB23" s="65">
        <v>0</v>
      </c>
      <c r="AC23" s="69">
        <v>0</v>
      </c>
      <c r="AD23" s="8"/>
    </row>
    <row r="24" spans="1:34" x14ac:dyDescent="0.2">
      <c r="A24" s="68" t="s">
        <v>359</v>
      </c>
      <c r="B24" s="67" t="s">
        <v>352</v>
      </c>
      <c r="C24" s="65">
        <v>0</v>
      </c>
      <c r="D24" s="65">
        <v>0</v>
      </c>
      <c r="E24" s="69">
        <v>0</v>
      </c>
      <c r="F24" s="65">
        <v>0</v>
      </c>
      <c r="G24" s="65">
        <v>0</v>
      </c>
      <c r="H24" s="65">
        <v>0</v>
      </c>
      <c r="I24" s="69">
        <v>0</v>
      </c>
      <c r="J24" s="65">
        <v>0</v>
      </c>
      <c r="K24" s="65">
        <v>0</v>
      </c>
      <c r="L24" s="65">
        <v>0</v>
      </c>
      <c r="M24" s="69">
        <v>0</v>
      </c>
      <c r="N24" s="65">
        <v>0</v>
      </c>
      <c r="O24" s="65">
        <v>0</v>
      </c>
      <c r="P24" s="65">
        <v>0</v>
      </c>
      <c r="Q24" s="69">
        <v>0</v>
      </c>
      <c r="R24" s="65">
        <v>0</v>
      </c>
      <c r="S24" s="65">
        <v>0</v>
      </c>
      <c r="T24" s="65">
        <v>0</v>
      </c>
      <c r="U24" s="69">
        <v>0</v>
      </c>
      <c r="V24" s="65">
        <v>0</v>
      </c>
      <c r="W24" s="66">
        <v>0</v>
      </c>
      <c r="X24" s="66">
        <v>0</v>
      </c>
      <c r="Y24" s="69">
        <v>0</v>
      </c>
      <c r="Z24" s="65">
        <v>0</v>
      </c>
      <c r="AA24" s="67">
        <v>312</v>
      </c>
      <c r="AB24" s="65">
        <v>312</v>
      </c>
      <c r="AC24" s="69">
        <v>313</v>
      </c>
      <c r="AD24" s="7"/>
    </row>
    <row r="25" spans="1:34" ht="14.25" customHeight="1" x14ac:dyDescent="0.2">
      <c r="A25" s="68" t="s">
        <v>360</v>
      </c>
      <c r="B25" s="67" t="s">
        <v>347</v>
      </c>
      <c r="C25" s="65">
        <v>0</v>
      </c>
      <c r="D25" s="65">
        <v>0</v>
      </c>
      <c r="E25" s="69">
        <v>0</v>
      </c>
      <c r="F25" s="65">
        <v>0</v>
      </c>
      <c r="G25" s="65">
        <v>0</v>
      </c>
      <c r="H25" s="65">
        <v>0</v>
      </c>
      <c r="I25" s="69">
        <v>0</v>
      </c>
      <c r="J25" s="65">
        <v>0</v>
      </c>
      <c r="K25" s="65">
        <v>0</v>
      </c>
      <c r="L25" s="65">
        <v>0</v>
      </c>
      <c r="M25" s="69">
        <v>0</v>
      </c>
      <c r="N25" s="65">
        <v>0</v>
      </c>
      <c r="O25" s="65">
        <v>0</v>
      </c>
      <c r="P25" s="65">
        <v>0</v>
      </c>
      <c r="Q25" s="69">
        <v>0</v>
      </c>
      <c r="R25" s="65">
        <v>0</v>
      </c>
      <c r="S25" s="65">
        <v>0</v>
      </c>
      <c r="T25" s="65">
        <v>0</v>
      </c>
      <c r="U25" s="69">
        <v>0</v>
      </c>
      <c r="V25" s="65">
        <v>0</v>
      </c>
      <c r="W25" s="66">
        <v>0</v>
      </c>
      <c r="X25" s="66">
        <v>0</v>
      </c>
      <c r="Y25" s="69">
        <v>0</v>
      </c>
      <c r="Z25" s="65">
        <v>0</v>
      </c>
      <c r="AA25" s="67">
        <v>3104</v>
      </c>
      <c r="AB25" s="65">
        <v>3104</v>
      </c>
      <c r="AC25" s="69">
        <v>3104</v>
      </c>
      <c r="AD25" s="7"/>
    </row>
    <row r="26" spans="1:34" x14ac:dyDescent="0.2">
      <c r="A26" s="67" t="s">
        <v>187</v>
      </c>
      <c r="B26" s="68" t="s">
        <v>231</v>
      </c>
      <c r="C26" s="65">
        <v>596</v>
      </c>
      <c r="D26" s="65">
        <v>958</v>
      </c>
      <c r="E26" s="64">
        <v>1145</v>
      </c>
      <c r="F26" s="65">
        <v>443</v>
      </c>
      <c r="G26" s="65">
        <v>1275</v>
      </c>
      <c r="H26" s="65">
        <v>735</v>
      </c>
      <c r="I26" s="64">
        <v>684</v>
      </c>
      <c r="J26" s="65">
        <v>104</v>
      </c>
      <c r="K26" s="65">
        <v>74</v>
      </c>
      <c r="L26" s="65">
        <v>127</v>
      </c>
      <c r="M26" s="64">
        <v>109</v>
      </c>
      <c r="N26" s="65">
        <v>73</v>
      </c>
      <c r="O26" s="65">
        <v>130</v>
      </c>
      <c r="P26" s="65">
        <v>169</v>
      </c>
      <c r="Q26" s="64">
        <v>293</v>
      </c>
      <c r="R26" s="65">
        <v>753</v>
      </c>
      <c r="S26" s="65">
        <v>1065</v>
      </c>
      <c r="T26" s="65">
        <v>1178</v>
      </c>
      <c r="U26" s="64">
        <v>1650</v>
      </c>
      <c r="V26" s="65">
        <v>1609</v>
      </c>
      <c r="W26" s="65">
        <v>3236</v>
      </c>
      <c r="X26" s="66">
        <v>6699</v>
      </c>
      <c r="Y26" s="64">
        <v>13206</v>
      </c>
      <c r="Z26" s="65">
        <v>6279</v>
      </c>
      <c r="AA26" s="67">
        <v>11609</v>
      </c>
      <c r="AB26" s="65">
        <v>10356</v>
      </c>
      <c r="AC26" s="64">
        <v>6135</v>
      </c>
      <c r="AD26" s="7"/>
    </row>
    <row r="27" spans="1:34" x14ac:dyDescent="0.2">
      <c r="A27" s="67" t="s">
        <v>188</v>
      </c>
      <c r="B27" s="68" t="s">
        <v>232</v>
      </c>
      <c r="C27" s="65">
        <v>400</v>
      </c>
      <c r="D27" s="65">
        <v>2693</v>
      </c>
      <c r="E27" s="64">
        <v>540</v>
      </c>
      <c r="F27" s="65">
        <v>445</v>
      </c>
      <c r="G27" s="65">
        <v>1397</v>
      </c>
      <c r="H27" s="65">
        <v>-331</v>
      </c>
      <c r="I27" s="64">
        <v>-1471</v>
      </c>
      <c r="J27" s="65">
        <v>-6334</v>
      </c>
      <c r="K27" s="65">
        <v>-6909</v>
      </c>
      <c r="L27" s="65">
        <v>715</v>
      </c>
      <c r="M27" s="64">
        <v>1432</v>
      </c>
      <c r="N27" s="65">
        <v>1692</v>
      </c>
      <c r="O27" s="65">
        <v>-558</v>
      </c>
      <c r="P27" s="65">
        <v>-1886</v>
      </c>
      <c r="Q27" s="64">
        <v>232</v>
      </c>
      <c r="R27" s="65">
        <v>1073</v>
      </c>
      <c r="S27" s="65">
        <v>-1650</v>
      </c>
      <c r="T27" s="65">
        <v>-3301</v>
      </c>
      <c r="U27" s="64">
        <v>-1344</v>
      </c>
      <c r="V27" s="65">
        <v>-3220</v>
      </c>
      <c r="W27" s="65">
        <v>-11917</v>
      </c>
      <c r="X27" s="66">
        <v>-3111</v>
      </c>
      <c r="Y27" s="64">
        <v>-3873</v>
      </c>
      <c r="Z27" s="65">
        <v>-1395</v>
      </c>
      <c r="AA27" s="67">
        <v>933</v>
      </c>
      <c r="AB27" s="65">
        <v>1068</v>
      </c>
      <c r="AC27" s="64">
        <v>2606</v>
      </c>
      <c r="AD27" s="7"/>
    </row>
    <row r="28" spans="1:34" x14ac:dyDescent="0.2">
      <c r="A28" s="67" t="s">
        <v>144</v>
      </c>
      <c r="B28" s="68" t="s">
        <v>233</v>
      </c>
      <c r="C28" s="65">
        <v>0</v>
      </c>
      <c r="D28" s="65">
        <v>0</v>
      </c>
      <c r="E28" s="64">
        <v>0</v>
      </c>
      <c r="F28" s="65">
        <v>0</v>
      </c>
      <c r="G28" s="65">
        <v>0</v>
      </c>
      <c r="H28" s="65">
        <v>0</v>
      </c>
      <c r="I28" s="64">
        <v>0</v>
      </c>
      <c r="J28" s="65">
        <v>0</v>
      </c>
      <c r="K28" s="65">
        <v>0</v>
      </c>
      <c r="L28" s="65">
        <v>0</v>
      </c>
      <c r="M28" s="64">
        <v>0</v>
      </c>
      <c r="N28" s="65">
        <v>0</v>
      </c>
      <c r="O28" s="65">
        <v>0</v>
      </c>
      <c r="P28" s="65">
        <v>0</v>
      </c>
      <c r="Q28" s="64">
        <v>0</v>
      </c>
      <c r="R28" s="65">
        <v>0</v>
      </c>
      <c r="S28" s="65">
        <v>0</v>
      </c>
      <c r="T28" s="65">
        <v>0</v>
      </c>
      <c r="U28" s="64">
        <v>0</v>
      </c>
      <c r="V28" s="65">
        <v>-37</v>
      </c>
      <c r="W28" s="65">
        <v>-29</v>
      </c>
      <c r="X28" s="66">
        <v>52</v>
      </c>
      <c r="Y28" s="64">
        <v>0</v>
      </c>
      <c r="Z28" s="65">
        <v>0</v>
      </c>
      <c r="AA28" s="65">
        <v>0</v>
      </c>
      <c r="AB28" s="65">
        <v>0</v>
      </c>
      <c r="AC28" s="64">
        <v>0</v>
      </c>
      <c r="AD28" s="7"/>
    </row>
    <row r="29" spans="1:34" x14ac:dyDescent="0.2">
      <c r="A29" s="67" t="s">
        <v>293</v>
      </c>
      <c r="B29" s="68" t="s">
        <v>268</v>
      </c>
      <c r="C29" s="65">
        <v>0</v>
      </c>
      <c r="D29" s="65">
        <v>0</v>
      </c>
      <c r="E29" s="64">
        <v>0</v>
      </c>
      <c r="F29" s="65">
        <v>-121</v>
      </c>
      <c r="G29" s="65">
        <v>-121</v>
      </c>
      <c r="H29" s="65">
        <v>-121</v>
      </c>
      <c r="I29" s="64">
        <v>0</v>
      </c>
      <c r="J29" s="65">
        <v>-3</v>
      </c>
      <c r="K29" s="65">
        <v>-3</v>
      </c>
      <c r="L29" s="65">
        <v>-3</v>
      </c>
      <c r="M29" s="64">
        <v>-4</v>
      </c>
      <c r="N29" s="65">
        <v>0</v>
      </c>
      <c r="O29" s="65">
        <v>0</v>
      </c>
      <c r="P29" s="65">
        <v>0</v>
      </c>
      <c r="Q29" s="64">
        <v>-1</v>
      </c>
      <c r="R29" s="65">
        <v>0</v>
      </c>
      <c r="S29" s="65">
        <v>0</v>
      </c>
      <c r="T29" s="65">
        <v>0</v>
      </c>
      <c r="U29" s="64">
        <v>0</v>
      </c>
      <c r="V29" s="65">
        <v>0</v>
      </c>
      <c r="W29" s="65">
        <v>0</v>
      </c>
      <c r="X29" s="66">
        <v>0</v>
      </c>
      <c r="Y29" s="64">
        <v>0</v>
      </c>
      <c r="Z29" s="65">
        <v>0</v>
      </c>
      <c r="AA29" s="65">
        <v>0</v>
      </c>
      <c r="AB29" s="65">
        <v>0</v>
      </c>
      <c r="AC29" s="64">
        <v>0</v>
      </c>
      <c r="AD29" s="7"/>
    </row>
    <row r="30" spans="1:34" x14ac:dyDescent="0.2">
      <c r="A30" s="67" t="s">
        <v>189</v>
      </c>
      <c r="B30" s="68" t="s">
        <v>234</v>
      </c>
      <c r="C30" s="65">
        <v>-245</v>
      </c>
      <c r="D30" s="65">
        <v>-374</v>
      </c>
      <c r="E30" s="64">
        <v>-868</v>
      </c>
      <c r="F30" s="65">
        <v>-159</v>
      </c>
      <c r="G30" s="65">
        <v>-303</v>
      </c>
      <c r="H30" s="66">
        <v>-413</v>
      </c>
      <c r="I30" s="64">
        <v>-503</v>
      </c>
      <c r="J30" s="65">
        <v>-113</v>
      </c>
      <c r="K30" s="66">
        <v>-369</v>
      </c>
      <c r="L30" s="66">
        <v>-506</v>
      </c>
      <c r="M30" s="64">
        <v>-635</v>
      </c>
      <c r="N30" s="65">
        <v>-422</v>
      </c>
      <c r="O30" s="65">
        <v>-611</v>
      </c>
      <c r="P30" s="65">
        <v>-702</v>
      </c>
      <c r="Q30" s="64">
        <v>-817</v>
      </c>
      <c r="R30" s="65">
        <v>-418</v>
      </c>
      <c r="S30" s="65">
        <v>-579</v>
      </c>
      <c r="T30" s="65">
        <v>-679</v>
      </c>
      <c r="U30" s="64">
        <v>-756</v>
      </c>
      <c r="V30" s="65">
        <v>-469</v>
      </c>
      <c r="W30" s="65">
        <v>-756</v>
      </c>
      <c r="X30" s="66">
        <v>-1097</v>
      </c>
      <c r="Y30" s="64">
        <v>-2293</v>
      </c>
      <c r="Z30" s="65">
        <v>-1396</v>
      </c>
      <c r="AA30" s="67">
        <v>-5104</v>
      </c>
      <c r="AB30" s="65">
        <v>-2937</v>
      </c>
      <c r="AC30" s="64">
        <v>-3607</v>
      </c>
      <c r="AD30" s="7"/>
    </row>
    <row r="31" spans="1:34" x14ac:dyDescent="0.2">
      <c r="A31" s="67" t="s">
        <v>190</v>
      </c>
      <c r="B31" s="68" t="s">
        <v>235</v>
      </c>
      <c r="C31" s="65">
        <v>1317</v>
      </c>
      <c r="D31" s="65">
        <v>2094</v>
      </c>
      <c r="E31" s="69">
        <v>2872</v>
      </c>
      <c r="F31" s="65">
        <v>576</v>
      </c>
      <c r="G31" s="65">
        <v>1298</v>
      </c>
      <c r="H31" s="66">
        <v>1962</v>
      </c>
      <c r="I31" s="69">
        <v>2577</v>
      </c>
      <c r="J31" s="65">
        <v>774</v>
      </c>
      <c r="K31" s="66">
        <v>1645</v>
      </c>
      <c r="L31" s="66">
        <v>2908</v>
      </c>
      <c r="M31" s="69">
        <v>3727</v>
      </c>
      <c r="N31" s="65">
        <v>903</v>
      </c>
      <c r="O31" s="65">
        <v>1919</v>
      </c>
      <c r="P31" s="65">
        <v>2917</v>
      </c>
      <c r="Q31" s="69">
        <v>3713</v>
      </c>
      <c r="R31" s="65">
        <v>883</v>
      </c>
      <c r="S31" s="65">
        <v>1804</v>
      </c>
      <c r="T31" s="65">
        <v>2747</v>
      </c>
      <c r="U31" s="69">
        <v>3551</v>
      </c>
      <c r="V31" s="65">
        <v>2135</v>
      </c>
      <c r="W31" s="66">
        <v>5161</v>
      </c>
      <c r="X31" s="66">
        <v>8441</v>
      </c>
      <c r="Y31" s="69">
        <v>15071</v>
      </c>
      <c r="Z31" s="65">
        <v>6779</v>
      </c>
      <c r="AA31" s="67">
        <v>11509</v>
      </c>
      <c r="AB31" s="65">
        <v>14369</v>
      </c>
      <c r="AC31" s="69">
        <v>19339</v>
      </c>
      <c r="AD31" s="7"/>
    </row>
    <row r="32" spans="1:34" x14ac:dyDescent="0.2">
      <c r="A32" s="67"/>
      <c r="B32" s="67"/>
      <c r="C32" s="65"/>
      <c r="D32" s="65"/>
      <c r="E32" s="69"/>
      <c r="F32" s="67"/>
      <c r="G32" s="65"/>
      <c r="H32" s="66"/>
      <c r="I32" s="69"/>
      <c r="J32" s="67"/>
      <c r="K32" s="66"/>
      <c r="L32" s="66"/>
      <c r="M32" s="69"/>
      <c r="N32" s="67"/>
      <c r="O32" s="65"/>
      <c r="P32" s="65"/>
      <c r="Q32" s="69"/>
      <c r="R32" s="67"/>
      <c r="S32" s="65"/>
      <c r="T32" s="65"/>
      <c r="U32" s="69"/>
      <c r="V32" s="67"/>
      <c r="W32" s="66"/>
      <c r="X32" s="66"/>
      <c r="Y32" s="69"/>
      <c r="Z32" s="67"/>
      <c r="AA32" s="67"/>
      <c r="AB32" s="67"/>
      <c r="AC32" s="69"/>
    </row>
    <row r="33" spans="1:30" s="2" customFormat="1" x14ac:dyDescent="0.2">
      <c r="A33" s="61" t="s">
        <v>191</v>
      </c>
      <c r="B33" s="62" t="s">
        <v>236</v>
      </c>
      <c r="C33" s="63"/>
      <c r="D33" s="63"/>
      <c r="E33" s="69"/>
      <c r="F33" s="61"/>
      <c r="G33" s="63"/>
      <c r="H33" s="70"/>
      <c r="I33" s="69"/>
      <c r="J33" s="61"/>
      <c r="K33" s="70"/>
      <c r="L33" s="70"/>
      <c r="M33" s="69"/>
      <c r="N33" s="61"/>
      <c r="O33" s="63"/>
      <c r="P33" s="63"/>
      <c r="Q33" s="69"/>
      <c r="R33" s="61"/>
      <c r="S33" s="63"/>
      <c r="T33" s="63"/>
      <c r="U33" s="69"/>
      <c r="V33" s="61"/>
      <c r="W33" s="66"/>
      <c r="X33" s="66"/>
      <c r="Y33" s="69"/>
      <c r="Z33" s="61"/>
      <c r="AA33" s="61"/>
      <c r="AB33" s="61"/>
      <c r="AC33" s="69"/>
    </row>
    <row r="34" spans="1:30" x14ac:dyDescent="0.2">
      <c r="A34" s="67" t="s">
        <v>339</v>
      </c>
      <c r="B34" s="68" t="s">
        <v>338</v>
      </c>
      <c r="C34" s="65">
        <v>9865</v>
      </c>
      <c r="D34" s="65">
        <v>10268</v>
      </c>
      <c r="E34" s="64">
        <v>1061</v>
      </c>
      <c r="F34" s="65">
        <v>11111</v>
      </c>
      <c r="G34" s="65">
        <v>11526</v>
      </c>
      <c r="H34" s="66">
        <v>11390</v>
      </c>
      <c r="I34" s="64">
        <v>2894</v>
      </c>
      <c r="J34" s="65">
        <v>9751</v>
      </c>
      <c r="K34" s="66">
        <v>9001</v>
      </c>
      <c r="L34" s="66">
        <v>8821</v>
      </c>
      <c r="M34" s="64">
        <v>-968</v>
      </c>
      <c r="N34" s="65">
        <v>10499</v>
      </c>
      <c r="O34" s="65">
        <v>11973</v>
      </c>
      <c r="P34" s="65">
        <v>13483</v>
      </c>
      <c r="Q34" s="64">
        <v>3508</v>
      </c>
      <c r="R34" s="65">
        <v>13885</v>
      </c>
      <c r="S34" s="65">
        <v>16239</v>
      </c>
      <c r="T34" s="65">
        <v>15996</v>
      </c>
      <c r="U34" s="64">
        <v>1032</v>
      </c>
      <c r="V34" s="65">
        <v>12848</v>
      </c>
      <c r="W34" s="65">
        <v>15136</v>
      </c>
      <c r="X34" s="66">
        <v>8776</v>
      </c>
      <c r="Y34" s="64">
        <v>-2181</v>
      </c>
      <c r="Z34" s="65">
        <v>17931</v>
      </c>
      <c r="AA34" s="67">
        <v>20105</v>
      </c>
      <c r="AB34" s="65">
        <v>20244</v>
      </c>
      <c r="AC34" s="64">
        <v>1502</v>
      </c>
      <c r="AD34" s="7"/>
    </row>
    <row r="35" spans="1:30" x14ac:dyDescent="0.2">
      <c r="A35" s="67" t="s">
        <v>192</v>
      </c>
      <c r="B35" s="68" t="s">
        <v>241</v>
      </c>
      <c r="C35" s="65">
        <v>-52325</v>
      </c>
      <c r="D35" s="65">
        <v>-41817</v>
      </c>
      <c r="E35" s="64">
        <v>1511</v>
      </c>
      <c r="F35" s="65">
        <v>-94565</v>
      </c>
      <c r="G35" s="65">
        <v>-83180</v>
      </c>
      <c r="H35" s="66">
        <v>-69504</v>
      </c>
      <c r="I35" s="64">
        <v>-22191</v>
      </c>
      <c r="J35" s="65">
        <v>-83856</v>
      </c>
      <c r="K35" s="66">
        <v>-110404</v>
      </c>
      <c r="L35" s="66">
        <v>-76414</v>
      </c>
      <c r="M35" s="64">
        <v>4180</v>
      </c>
      <c r="N35" s="65">
        <v>-70850</v>
      </c>
      <c r="O35" s="65">
        <v>-75299</v>
      </c>
      <c r="P35" s="65">
        <v>-53765</v>
      </c>
      <c r="Q35" s="64">
        <v>8224</v>
      </c>
      <c r="R35" s="65">
        <v>-75804</v>
      </c>
      <c r="S35" s="65">
        <v>-80816</v>
      </c>
      <c r="T35" s="65">
        <v>-54414</v>
      </c>
      <c r="U35" s="64">
        <v>-2657</v>
      </c>
      <c r="V35" s="65">
        <v>-143450</v>
      </c>
      <c r="W35" s="65">
        <v>-139259</v>
      </c>
      <c r="X35" s="66">
        <v>-144632</v>
      </c>
      <c r="Y35" s="64">
        <v>-53074</v>
      </c>
      <c r="Z35" s="65">
        <v>-194949</v>
      </c>
      <c r="AA35" s="67">
        <v>-207579</v>
      </c>
      <c r="AB35" s="65">
        <v>-183690</v>
      </c>
      <c r="AC35" s="64">
        <v>-28074</v>
      </c>
      <c r="AD35" s="7"/>
    </row>
    <row r="36" spans="1:30" x14ac:dyDescent="0.2">
      <c r="A36" s="67" t="s">
        <v>193</v>
      </c>
      <c r="B36" s="68" t="s">
        <v>242</v>
      </c>
      <c r="C36" s="65">
        <v>-10054</v>
      </c>
      <c r="D36" s="65">
        <v>-814</v>
      </c>
      <c r="E36" s="64">
        <v>-553</v>
      </c>
      <c r="F36" s="65">
        <v>-4791</v>
      </c>
      <c r="G36" s="65">
        <v>-7616</v>
      </c>
      <c r="H36" s="66">
        <v>-5770</v>
      </c>
      <c r="I36" s="64">
        <v>-1598</v>
      </c>
      <c r="J36" s="65">
        <v>5080</v>
      </c>
      <c r="K36" s="66">
        <v>3630</v>
      </c>
      <c r="L36" s="66">
        <v>6366</v>
      </c>
      <c r="M36" s="64">
        <v>5281</v>
      </c>
      <c r="N36" s="65">
        <v>3531</v>
      </c>
      <c r="O36" s="65">
        <v>2462</v>
      </c>
      <c r="P36" s="65">
        <v>565</v>
      </c>
      <c r="Q36" s="64">
        <v>1555</v>
      </c>
      <c r="R36" s="65">
        <v>924</v>
      </c>
      <c r="S36" s="65">
        <v>-995</v>
      </c>
      <c r="T36" s="65">
        <v>-1742</v>
      </c>
      <c r="U36" s="64">
        <v>-1805</v>
      </c>
      <c r="V36" s="65">
        <v>-242</v>
      </c>
      <c r="W36" s="65">
        <v>-12312</v>
      </c>
      <c r="X36" s="66">
        <v>1366</v>
      </c>
      <c r="Y36" s="64">
        <v>1316</v>
      </c>
      <c r="Z36" s="65">
        <v>-12287</v>
      </c>
      <c r="AA36" s="67">
        <v>194</v>
      </c>
      <c r="AB36" s="65">
        <v>3332</v>
      </c>
      <c r="AC36" s="64">
        <v>5967</v>
      </c>
      <c r="AD36" s="7"/>
    </row>
    <row r="37" spans="1:30" x14ac:dyDescent="0.2">
      <c r="A37" s="67" t="s">
        <v>194</v>
      </c>
      <c r="B37" s="68" t="s">
        <v>243</v>
      </c>
      <c r="C37" s="65">
        <v>21317</v>
      </c>
      <c r="D37" s="65">
        <v>948</v>
      </c>
      <c r="E37" s="64">
        <v>-13366</v>
      </c>
      <c r="F37" s="65">
        <v>3464</v>
      </c>
      <c r="G37" s="65">
        <v>12510</v>
      </c>
      <c r="H37" s="66">
        <v>37740</v>
      </c>
      <c r="I37" s="64">
        <v>-15793</v>
      </c>
      <c r="J37" s="65">
        <v>30190</v>
      </c>
      <c r="K37" s="66">
        <v>7075</v>
      </c>
      <c r="L37" s="66">
        <v>10304</v>
      </c>
      <c r="M37" s="64">
        <v>3201</v>
      </c>
      <c r="N37" s="65">
        <v>36790</v>
      </c>
      <c r="O37" s="65">
        <v>38144</v>
      </c>
      <c r="P37" s="65">
        <v>33598</v>
      </c>
      <c r="Q37" s="64">
        <v>5614</v>
      </c>
      <c r="R37" s="65">
        <v>-171</v>
      </c>
      <c r="S37" s="65">
        <v>33251</v>
      </c>
      <c r="T37" s="65">
        <v>-4547</v>
      </c>
      <c r="U37" s="64">
        <v>2708</v>
      </c>
      <c r="V37" s="65">
        <v>36035</v>
      </c>
      <c r="W37" s="65">
        <v>39575</v>
      </c>
      <c r="X37" s="66">
        <v>19165</v>
      </c>
      <c r="Y37" s="64">
        <v>-49552</v>
      </c>
      <c r="Z37" s="65">
        <v>-492</v>
      </c>
      <c r="AA37" s="67">
        <v>31892</v>
      </c>
      <c r="AB37" s="65">
        <v>70533</v>
      </c>
      <c r="AC37" s="64">
        <v>-12454</v>
      </c>
      <c r="AD37" s="7"/>
    </row>
    <row r="38" spans="1:30" x14ac:dyDescent="0.2">
      <c r="A38" s="67" t="s">
        <v>195</v>
      </c>
      <c r="B38" s="68" t="s">
        <v>237</v>
      </c>
      <c r="C38" s="65">
        <v>793</v>
      </c>
      <c r="D38" s="65">
        <v>-177</v>
      </c>
      <c r="E38" s="64">
        <v>199</v>
      </c>
      <c r="F38" s="65">
        <v>-510</v>
      </c>
      <c r="G38" s="65">
        <v>-110</v>
      </c>
      <c r="H38" s="66">
        <v>-364</v>
      </c>
      <c r="I38" s="64">
        <v>-710</v>
      </c>
      <c r="J38" s="65">
        <v>-363</v>
      </c>
      <c r="K38" s="66">
        <v>245</v>
      </c>
      <c r="L38" s="66">
        <v>-15</v>
      </c>
      <c r="M38" s="64">
        <v>600</v>
      </c>
      <c r="N38" s="65">
        <v>-200</v>
      </c>
      <c r="O38" s="65">
        <v>-400</v>
      </c>
      <c r="P38" s="65">
        <v>411</v>
      </c>
      <c r="Q38" s="64">
        <v>211</v>
      </c>
      <c r="R38" s="65">
        <v>-600</v>
      </c>
      <c r="S38" s="65">
        <v>-1479</v>
      </c>
      <c r="T38" s="65">
        <v>-189</v>
      </c>
      <c r="U38" s="64">
        <v>-374</v>
      </c>
      <c r="V38" s="65">
        <v>-2580</v>
      </c>
      <c r="W38" s="65">
        <v>-433</v>
      </c>
      <c r="X38" s="66">
        <v>-4441</v>
      </c>
      <c r="Y38" s="64">
        <v>343</v>
      </c>
      <c r="Z38" s="65">
        <v>-400</v>
      </c>
      <c r="AA38" s="67">
        <v>-1000</v>
      </c>
      <c r="AB38" s="65">
        <v>-4</v>
      </c>
      <c r="AC38" s="64">
        <v>-56</v>
      </c>
      <c r="AD38" s="7"/>
    </row>
    <row r="39" spans="1:30" x14ac:dyDescent="0.2">
      <c r="A39" s="67" t="s">
        <v>196</v>
      </c>
      <c r="B39" s="68" t="s">
        <v>238</v>
      </c>
      <c r="C39" s="65">
        <v>-30775</v>
      </c>
      <c r="D39" s="65">
        <v>-25079</v>
      </c>
      <c r="E39" s="69">
        <v>-2444</v>
      </c>
      <c r="F39" s="65">
        <v>9315</v>
      </c>
      <c r="G39" s="65">
        <v>-10661</v>
      </c>
      <c r="H39" s="66">
        <v>-41850</v>
      </c>
      <c r="I39" s="69">
        <v>-1401</v>
      </c>
      <c r="J39" s="65">
        <v>-4562</v>
      </c>
      <c r="K39" s="66">
        <v>-2731</v>
      </c>
      <c r="L39" s="66">
        <v>6731</v>
      </c>
      <c r="M39" s="69">
        <v>3500</v>
      </c>
      <c r="N39" s="65">
        <v>5379</v>
      </c>
      <c r="O39" s="65">
        <v>10709</v>
      </c>
      <c r="P39" s="65">
        <v>-8592</v>
      </c>
      <c r="Q39" s="69">
        <v>164</v>
      </c>
      <c r="R39" s="65">
        <v>30152</v>
      </c>
      <c r="S39" s="65">
        <v>6965</v>
      </c>
      <c r="T39" s="65">
        <v>25300</v>
      </c>
      <c r="U39" s="69">
        <v>20070</v>
      </c>
      <c r="V39" s="65">
        <v>18560</v>
      </c>
      <c r="W39" s="66">
        <v>-8973</v>
      </c>
      <c r="X39" s="66">
        <v>-26670</v>
      </c>
      <c r="Y39" s="69">
        <v>-18311</v>
      </c>
      <c r="Z39" s="65">
        <v>80334</v>
      </c>
      <c r="AA39" s="67">
        <v>-19798</v>
      </c>
      <c r="AB39" s="65">
        <v>-12735</v>
      </c>
      <c r="AC39" s="69">
        <v>-25782</v>
      </c>
      <c r="AD39" s="7"/>
    </row>
    <row r="40" spans="1:30" x14ac:dyDescent="0.2">
      <c r="A40" s="67" t="s">
        <v>197</v>
      </c>
      <c r="B40" s="68" t="s">
        <v>239</v>
      </c>
      <c r="C40" s="65">
        <v>-521</v>
      </c>
      <c r="D40" s="65">
        <v>-681</v>
      </c>
      <c r="E40" s="69">
        <v>-1037</v>
      </c>
      <c r="F40" s="65">
        <v>-208</v>
      </c>
      <c r="G40" s="65">
        <v>-307</v>
      </c>
      <c r="H40" s="66">
        <v>-504</v>
      </c>
      <c r="I40" s="69">
        <v>-1824</v>
      </c>
      <c r="J40" s="65">
        <v>-111</v>
      </c>
      <c r="K40" s="66">
        <v>-300</v>
      </c>
      <c r="L40" s="66">
        <v>-324</v>
      </c>
      <c r="M40" s="69">
        <v>-471</v>
      </c>
      <c r="N40" s="65">
        <v>-91</v>
      </c>
      <c r="O40" s="65">
        <v>-125</v>
      </c>
      <c r="P40" s="65">
        <v>-136</v>
      </c>
      <c r="Q40" s="69">
        <v>-165</v>
      </c>
      <c r="R40" s="65">
        <v>-7</v>
      </c>
      <c r="S40" s="65">
        <v>-989</v>
      </c>
      <c r="T40" s="65">
        <v>-1022</v>
      </c>
      <c r="U40" s="69">
        <v>-1329</v>
      </c>
      <c r="V40" s="65">
        <v>-736</v>
      </c>
      <c r="W40" s="66">
        <v>-1844</v>
      </c>
      <c r="X40" s="66">
        <v>-3290</v>
      </c>
      <c r="Y40" s="69">
        <v>-7128</v>
      </c>
      <c r="Z40" s="65">
        <v>-3573</v>
      </c>
      <c r="AA40" s="67">
        <v>-9995</v>
      </c>
      <c r="AB40" s="65">
        <v>-11278</v>
      </c>
      <c r="AC40" s="69">
        <v>-9492</v>
      </c>
      <c r="AD40" s="7"/>
    </row>
    <row r="41" spans="1:30" s="2" customFormat="1" x14ac:dyDescent="0.2">
      <c r="A41" s="61" t="s">
        <v>198</v>
      </c>
      <c r="B41" s="62" t="s">
        <v>240</v>
      </c>
      <c r="C41" s="63">
        <v>-55181</v>
      </c>
      <c r="D41" s="63">
        <v>-46297</v>
      </c>
      <c r="E41" s="71">
        <v>5974</v>
      </c>
      <c r="F41" s="63">
        <v>-66792</v>
      </c>
      <c r="G41" s="63">
        <v>-61927</v>
      </c>
      <c r="H41" s="70">
        <v>-53080</v>
      </c>
      <c r="I41" s="71">
        <v>-20014</v>
      </c>
      <c r="J41" s="63">
        <v>-47825</v>
      </c>
      <c r="K41" s="70">
        <v>-95518</v>
      </c>
      <c r="L41" s="70">
        <v>-42587</v>
      </c>
      <c r="M41" s="71">
        <v>20308</v>
      </c>
      <c r="N41" s="63">
        <v>-7657</v>
      </c>
      <c r="O41" s="63">
        <v>-6886</v>
      </c>
      <c r="P41" s="63">
        <v>-6469</v>
      </c>
      <c r="Q41" s="71">
        <v>38881</v>
      </c>
      <c r="R41" s="63">
        <v>-23633</v>
      </c>
      <c r="S41" s="63">
        <v>-19946</v>
      </c>
      <c r="T41" s="63">
        <v>-10246</v>
      </c>
      <c r="U41" s="71">
        <v>43246</v>
      </c>
      <c r="V41" s="63">
        <v>-61639</v>
      </c>
      <c r="W41" s="70">
        <v>-81684</v>
      </c>
      <c r="X41" s="70">
        <v>-82574</v>
      </c>
      <c r="Y41" s="71">
        <v>-5877</v>
      </c>
      <c r="Z41" s="63">
        <v>-58512</v>
      </c>
      <c r="AA41" s="61">
        <v>-103866</v>
      </c>
      <c r="AB41" s="63">
        <v>-39023</v>
      </c>
      <c r="AC41" s="71">
        <v>12927</v>
      </c>
      <c r="AD41" s="4"/>
    </row>
    <row r="42" spans="1:30" s="2" customFormat="1" x14ac:dyDescent="0.2">
      <c r="A42" s="61"/>
      <c r="B42" s="61"/>
      <c r="C42" s="63"/>
      <c r="D42" s="63"/>
      <c r="E42" s="64"/>
      <c r="F42" s="61"/>
      <c r="G42" s="63"/>
      <c r="H42" s="70"/>
      <c r="I42" s="64"/>
      <c r="J42" s="61"/>
      <c r="K42" s="70"/>
      <c r="L42" s="70"/>
      <c r="M42" s="64"/>
      <c r="N42" s="61"/>
      <c r="O42" s="63"/>
      <c r="P42" s="63"/>
      <c r="Q42" s="64"/>
      <c r="R42" s="61"/>
      <c r="S42" s="63"/>
      <c r="T42" s="63"/>
      <c r="U42" s="64"/>
      <c r="V42" s="61"/>
      <c r="W42" s="65"/>
      <c r="X42" s="66"/>
      <c r="Y42" s="64"/>
      <c r="Z42" s="61"/>
      <c r="AA42" s="61"/>
      <c r="AB42" s="61"/>
      <c r="AC42" s="64"/>
    </row>
    <row r="43" spans="1:30" s="2" customFormat="1" x14ac:dyDescent="0.2">
      <c r="A43" s="61" t="s">
        <v>199</v>
      </c>
      <c r="B43" s="61" t="s">
        <v>244</v>
      </c>
      <c r="C43" s="63"/>
      <c r="D43" s="63"/>
      <c r="E43" s="64"/>
      <c r="F43" s="61"/>
      <c r="G43" s="63"/>
      <c r="H43" s="70"/>
      <c r="I43" s="64"/>
      <c r="J43" s="61"/>
      <c r="K43" s="70"/>
      <c r="L43" s="70"/>
      <c r="M43" s="64"/>
      <c r="N43" s="61"/>
      <c r="O43" s="63"/>
      <c r="P43" s="63"/>
      <c r="Q43" s="64"/>
      <c r="R43" s="61"/>
      <c r="S43" s="63"/>
      <c r="T43" s="63"/>
      <c r="U43" s="64"/>
      <c r="V43" s="61"/>
      <c r="W43" s="65"/>
      <c r="X43" s="66"/>
      <c r="Y43" s="64"/>
      <c r="Z43" s="61"/>
      <c r="AA43" s="61"/>
      <c r="AB43" s="61"/>
      <c r="AC43" s="64"/>
    </row>
    <row r="44" spans="1:30" x14ac:dyDescent="0.2">
      <c r="A44" s="67" t="s">
        <v>200</v>
      </c>
      <c r="B44" s="67" t="s">
        <v>245</v>
      </c>
      <c r="C44" s="65">
        <v>-5941</v>
      </c>
      <c r="D44" s="65">
        <v>-8929</v>
      </c>
      <c r="E44" s="64">
        <v>-17281</v>
      </c>
      <c r="F44" s="65">
        <v>-4940</v>
      </c>
      <c r="G44" s="65">
        <v>-9226</v>
      </c>
      <c r="H44" s="66">
        <v>-13113</v>
      </c>
      <c r="I44" s="64">
        <v>-21273</v>
      </c>
      <c r="J44" s="65">
        <v>-4650</v>
      </c>
      <c r="K44" s="66">
        <v>-8239</v>
      </c>
      <c r="L44" s="66">
        <v>-12505</v>
      </c>
      <c r="M44" s="64">
        <v>-13424</v>
      </c>
      <c r="N44" s="65">
        <v>-3588</v>
      </c>
      <c r="O44" s="65">
        <v>-6409</v>
      </c>
      <c r="P44" s="65">
        <v>-7334</v>
      </c>
      <c r="Q44" s="64">
        <v>-8588</v>
      </c>
      <c r="R44" s="65">
        <v>-4108</v>
      </c>
      <c r="S44" s="65">
        <v>-5318</v>
      </c>
      <c r="T44" s="65">
        <v>-6893</v>
      </c>
      <c r="U44" s="64">
        <v>-9712</v>
      </c>
      <c r="V44" s="65">
        <v>-3491</v>
      </c>
      <c r="W44" s="65">
        <v>-7018</v>
      </c>
      <c r="X44" s="66">
        <v>-10053</v>
      </c>
      <c r="Y44" s="64">
        <v>-19294</v>
      </c>
      <c r="Z44" s="65">
        <v>-6085</v>
      </c>
      <c r="AA44" s="67">
        <v>-12616</v>
      </c>
      <c r="AB44" s="65">
        <v>-16788</v>
      </c>
      <c r="AC44" s="64">
        <v>-27056</v>
      </c>
      <c r="AD44" s="7"/>
    </row>
    <row r="45" spans="1:30" x14ac:dyDescent="0.2">
      <c r="A45" s="67" t="s">
        <v>201</v>
      </c>
      <c r="B45" s="67" t="s">
        <v>246</v>
      </c>
      <c r="C45" s="65">
        <v>686</v>
      </c>
      <c r="D45" s="65">
        <v>914</v>
      </c>
      <c r="E45" s="64">
        <v>1574</v>
      </c>
      <c r="F45" s="65">
        <v>168</v>
      </c>
      <c r="G45" s="65">
        <v>421</v>
      </c>
      <c r="H45" s="66">
        <v>754</v>
      </c>
      <c r="I45" s="64">
        <v>2917</v>
      </c>
      <c r="J45" s="65">
        <v>208</v>
      </c>
      <c r="K45" s="66">
        <v>652</v>
      </c>
      <c r="L45" s="66">
        <v>1190</v>
      </c>
      <c r="M45" s="64">
        <v>1984</v>
      </c>
      <c r="N45" s="65">
        <v>363</v>
      </c>
      <c r="O45" s="65">
        <v>592</v>
      </c>
      <c r="P45" s="65">
        <v>1018</v>
      </c>
      <c r="Q45" s="64">
        <v>3470</v>
      </c>
      <c r="R45" s="65">
        <v>310</v>
      </c>
      <c r="S45" s="65">
        <v>931</v>
      </c>
      <c r="T45" s="65">
        <v>2170</v>
      </c>
      <c r="U45" s="64">
        <v>3463</v>
      </c>
      <c r="V45" s="65">
        <v>920</v>
      </c>
      <c r="W45" s="65">
        <v>8971</v>
      </c>
      <c r="X45" s="66">
        <v>9491</v>
      </c>
      <c r="Y45" s="64">
        <v>12309</v>
      </c>
      <c r="Z45" s="65">
        <v>713</v>
      </c>
      <c r="AA45" s="67">
        <v>1939</v>
      </c>
      <c r="AB45" s="65">
        <v>1886</v>
      </c>
      <c r="AC45" s="64">
        <v>3806</v>
      </c>
      <c r="AD45" s="7"/>
    </row>
    <row r="46" spans="1:30" x14ac:dyDescent="0.2">
      <c r="A46" s="67" t="s">
        <v>202</v>
      </c>
      <c r="B46" s="67" t="s">
        <v>247</v>
      </c>
      <c r="C46" s="65">
        <v>0</v>
      </c>
      <c r="D46" s="65">
        <v>0</v>
      </c>
      <c r="E46" s="64">
        <v>-1545</v>
      </c>
      <c r="F46" s="65">
        <v>0</v>
      </c>
      <c r="G46" s="65">
        <v>0</v>
      </c>
      <c r="H46" s="66">
        <v>0</v>
      </c>
      <c r="I46" s="64">
        <v>0</v>
      </c>
      <c r="J46" s="65">
        <v>0</v>
      </c>
      <c r="K46" s="66">
        <v>0</v>
      </c>
      <c r="L46" s="66">
        <v>0</v>
      </c>
      <c r="M46" s="64">
        <v>0</v>
      </c>
      <c r="N46" s="65">
        <v>0</v>
      </c>
      <c r="O46" s="65">
        <v>0</v>
      </c>
      <c r="P46" s="65">
        <v>-435</v>
      </c>
      <c r="Q46" s="64">
        <v>-959</v>
      </c>
      <c r="R46" s="65">
        <v>-138</v>
      </c>
      <c r="S46" s="65">
        <v>-138</v>
      </c>
      <c r="T46" s="65">
        <v>-168</v>
      </c>
      <c r="U46" s="64">
        <v>-168</v>
      </c>
      <c r="V46" s="65">
        <v>-62770</v>
      </c>
      <c r="W46" s="65">
        <v>-63531</v>
      </c>
      <c r="X46" s="66">
        <v>-65756</v>
      </c>
      <c r="Y46" s="64">
        <v>-66689</v>
      </c>
      <c r="Z46" s="65">
        <v>-291</v>
      </c>
      <c r="AA46" s="67">
        <v>-660</v>
      </c>
      <c r="AB46" s="65">
        <v>-660</v>
      </c>
      <c r="AC46" s="64">
        <v>-660</v>
      </c>
      <c r="AD46" s="7"/>
    </row>
    <row r="47" spans="1:30" x14ac:dyDescent="0.2">
      <c r="A47" s="67" t="s">
        <v>203</v>
      </c>
      <c r="B47" s="67" t="s">
        <v>248</v>
      </c>
      <c r="C47" s="65">
        <v>0</v>
      </c>
      <c r="D47" s="65">
        <v>0</v>
      </c>
      <c r="E47" s="69">
        <v>0</v>
      </c>
      <c r="F47" s="65">
        <v>0</v>
      </c>
      <c r="G47" s="65">
        <v>0</v>
      </c>
      <c r="H47" s="66">
        <v>0</v>
      </c>
      <c r="I47" s="69">
        <v>0</v>
      </c>
      <c r="J47" s="65">
        <v>0</v>
      </c>
      <c r="K47" s="66">
        <v>0</v>
      </c>
      <c r="L47" s="66">
        <v>0</v>
      </c>
      <c r="M47" s="69">
        <v>0</v>
      </c>
      <c r="N47" s="65">
        <v>0</v>
      </c>
      <c r="O47" s="65">
        <v>0</v>
      </c>
      <c r="P47" s="65">
        <v>0</v>
      </c>
      <c r="Q47" s="69">
        <v>0</v>
      </c>
      <c r="R47" s="65">
        <v>0</v>
      </c>
      <c r="S47" s="65">
        <v>0</v>
      </c>
      <c r="T47" s="65">
        <v>0</v>
      </c>
      <c r="U47" s="69">
        <v>0</v>
      </c>
      <c r="V47" s="65">
        <v>-200</v>
      </c>
      <c r="W47" s="66">
        <v>-200</v>
      </c>
      <c r="X47" s="66">
        <v>-200</v>
      </c>
      <c r="Y47" s="69">
        <v>-202</v>
      </c>
      <c r="Z47" s="65">
        <v>0</v>
      </c>
      <c r="AA47" s="65">
        <v>0</v>
      </c>
      <c r="AB47" s="65">
        <v>0</v>
      </c>
      <c r="AC47" s="69">
        <v>0</v>
      </c>
      <c r="AD47" s="7"/>
    </row>
    <row r="48" spans="1:30" x14ac:dyDescent="0.2">
      <c r="A48" s="67" t="s">
        <v>298</v>
      </c>
      <c r="B48" s="67" t="s">
        <v>274</v>
      </c>
      <c r="C48" s="65">
        <v>0</v>
      </c>
      <c r="D48" s="65">
        <v>0</v>
      </c>
      <c r="E48" s="69">
        <v>0</v>
      </c>
      <c r="F48" s="65">
        <v>0</v>
      </c>
      <c r="G48" s="65">
        <v>0</v>
      </c>
      <c r="H48" s="66">
        <v>0</v>
      </c>
      <c r="I48" s="69">
        <v>0</v>
      </c>
      <c r="J48" s="65">
        <v>0</v>
      </c>
      <c r="K48" s="66">
        <v>0</v>
      </c>
      <c r="L48" s="66">
        <v>0</v>
      </c>
      <c r="M48" s="69">
        <v>0</v>
      </c>
      <c r="N48" s="65">
        <v>0</v>
      </c>
      <c r="O48" s="65">
        <v>0</v>
      </c>
      <c r="P48" s="65">
        <v>0</v>
      </c>
      <c r="Q48" s="69">
        <v>0</v>
      </c>
      <c r="R48" s="65">
        <v>0</v>
      </c>
      <c r="S48" s="65">
        <v>13571</v>
      </c>
      <c r="T48" s="65">
        <v>13571</v>
      </c>
      <c r="U48" s="69">
        <v>13571</v>
      </c>
      <c r="V48" s="65">
        <v>0</v>
      </c>
      <c r="W48" s="66">
        <v>0</v>
      </c>
      <c r="X48" s="66">
        <v>0</v>
      </c>
      <c r="Y48" s="69"/>
      <c r="Z48" s="65">
        <v>3500</v>
      </c>
      <c r="AA48" s="67">
        <v>6500</v>
      </c>
      <c r="AB48" s="65">
        <v>6500</v>
      </c>
      <c r="AC48" s="69">
        <v>6500</v>
      </c>
      <c r="AD48" s="7"/>
    </row>
    <row r="49" spans="1:30" x14ac:dyDescent="0.2">
      <c r="A49" s="67" t="s">
        <v>37</v>
      </c>
      <c r="B49" s="67" t="s">
        <v>9</v>
      </c>
      <c r="C49" s="65">
        <v>0</v>
      </c>
      <c r="D49" s="65">
        <v>0</v>
      </c>
      <c r="E49" s="69">
        <v>0</v>
      </c>
      <c r="F49" s="65">
        <v>0</v>
      </c>
      <c r="G49" s="65">
        <v>0</v>
      </c>
      <c r="H49" s="66">
        <v>0</v>
      </c>
      <c r="I49" s="69">
        <v>0</v>
      </c>
      <c r="J49" s="65">
        <v>0</v>
      </c>
      <c r="K49" s="66">
        <v>0</v>
      </c>
      <c r="L49" s="66">
        <v>0</v>
      </c>
      <c r="M49" s="69">
        <v>0</v>
      </c>
      <c r="N49" s="65">
        <v>0</v>
      </c>
      <c r="O49" s="65">
        <v>0</v>
      </c>
      <c r="P49" s="65">
        <v>0</v>
      </c>
      <c r="Q49" s="69">
        <v>0</v>
      </c>
      <c r="R49" s="65">
        <v>0</v>
      </c>
      <c r="S49" s="65">
        <v>-2000</v>
      </c>
      <c r="T49" s="65">
        <v>-1990</v>
      </c>
      <c r="U49" s="69">
        <v>-2000</v>
      </c>
      <c r="V49" s="65">
        <v>0</v>
      </c>
      <c r="W49" s="66">
        <v>-700</v>
      </c>
      <c r="X49" s="66"/>
      <c r="Y49" s="69"/>
      <c r="Z49" s="65">
        <v>-548</v>
      </c>
      <c r="AA49" s="67">
        <v>-516</v>
      </c>
      <c r="AB49" s="65">
        <v>-505</v>
      </c>
      <c r="AC49" s="69">
        <v>-503</v>
      </c>
      <c r="AD49" s="7"/>
    </row>
    <row r="50" spans="1:30" x14ac:dyDescent="0.2">
      <c r="A50" s="67" t="s">
        <v>204</v>
      </c>
      <c r="B50" s="67" t="s">
        <v>249</v>
      </c>
      <c r="C50" s="65">
        <v>-94</v>
      </c>
      <c r="D50" s="65">
        <v>-94</v>
      </c>
      <c r="E50" s="64">
        <v>-154</v>
      </c>
      <c r="F50" s="65">
        <v>-4</v>
      </c>
      <c r="G50" s="65">
        <v>0</v>
      </c>
      <c r="H50" s="66">
        <v>-60</v>
      </c>
      <c r="I50" s="64">
        <v>-130</v>
      </c>
      <c r="J50" s="65">
        <v>-67</v>
      </c>
      <c r="K50" s="66">
        <v>-67</v>
      </c>
      <c r="L50" s="66">
        <v>-68</v>
      </c>
      <c r="M50" s="64">
        <v>-84</v>
      </c>
      <c r="N50" s="65">
        <v>0</v>
      </c>
      <c r="O50" s="65">
        <v>-13</v>
      </c>
      <c r="P50" s="65">
        <v>-378</v>
      </c>
      <c r="Q50" s="64">
        <v>-559</v>
      </c>
      <c r="R50" s="65">
        <v>-438</v>
      </c>
      <c r="S50" s="65">
        <v>-438</v>
      </c>
      <c r="T50" s="65">
        <v>-719</v>
      </c>
      <c r="U50" s="64">
        <v>-3114</v>
      </c>
      <c r="V50" s="65">
        <v>-33</v>
      </c>
      <c r="W50" s="65">
        <v>-173</v>
      </c>
      <c r="X50" s="66">
        <v>-273</v>
      </c>
      <c r="Y50" s="64">
        <v>-392</v>
      </c>
      <c r="Z50" s="65">
        <v>-30</v>
      </c>
      <c r="AA50" s="67">
        <v>-201</v>
      </c>
      <c r="AB50" s="65">
        <v>-211</v>
      </c>
      <c r="AC50" s="64">
        <v>-364</v>
      </c>
      <c r="AD50" s="7"/>
    </row>
    <row r="51" spans="1:30" x14ac:dyDescent="0.2">
      <c r="A51" s="67" t="s">
        <v>205</v>
      </c>
      <c r="B51" s="67" t="s">
        <v>250</v>
      </c>
      <c r="C51" s="65">
        <v>1759</v>
      </c>
      <c r="D51" s="65">
        <v>1117</v>
      </c>
      <c r="E51" s="64">
        <v>2255</v>
      </c>
      <c r="F51" s="65">
        <v>185</v>
      </c>
      <c r="G51" s="65">
        <v>409</v>
      </c>
      <c r="H51" s="66">
        <v>409</v>
      </c>
      <c r="I51" s="64">
        <v>430</v>
      </c>
      <c r="J51" s="65">
        <v>65</v>
      </c>
      <c r="K51" s="66">
        <v>99</v>
      </c>
      <c r="L51" s="66">
        <v>99</v>
      </c>
      <c r="M51" s="64">
        <v>98</v>
      </c>
      <c r="N51" s="65">
        <v>25</v>
      </c>
      <c r="O51" s="65">
        <v>240</v>
      </c>
      <c r="P51" s="65">
        <v>1074</v>
      </c>
      <c r="Q51" s="64">
        <v>309</v>
      </c>
      <c r="R51" s="65">
        <v>139</v>
      </c>
      <c r="S51" s="65">
        <v>446</v>
      </c>
      <c r="T51" s="65">
        <v>526</v>
      </c>
      <c r="U51" s="64">
        <v>2960</v>
      </c>
      <c r="V51" s="65">
        <v>145</v>
      </c>
      <c r="W51" s="65">
        <v>739</v>
      </c>
      <c r="X51" s="66">
        <v>893</v>
      </c>
      <c r="Y51" s="64">
        <v>2491</v>
      </c>
      <c r="Z51" s="65">
        <v>8</v>
      </c>
      <c r="AA51" s="67">
        <v>15</v>
      </c>
      <c r="AB51" s="65">
        <v>20</v>
      </c>
      <c r="AC51" s="64">
        <v>25</v>
      </c>
      <c r="AD51" s="7"/>
    </row>
    <row r="52" spans="1:30" x14ac:dyDescent="0.2">
      <c r="A52" s="67" t="s">
        <v>206</v>
      </c>
      <c r="B52" s="67" t="s">
        <v>251</v>
      </c>
      <c r="C52" s="65">
        <v>38</v>
      </c>
      <c r="D52" s="65">
        <v>85</v>
      </c>
      <c r="E52" s="64">
        <v>868</v>
      </c>
      <c r="F52" s="65">
        <v>25</v>
      </c>
      <c r="G52" s="65">
        <v>0</v>
      </c>
      <c r="H52" s="66">
        <v>29</v>
      </c>
      <c r="I52" s="64">
        <v>503</v>
      </c>
      <c r="J52" s="65">
        <v>13</v>
      </c>
      <c r="K52" s="66">
        <v>14</v>
      </c>
      <c r="L52" s="66">
        <v>14</v>
      </c>
      <c r="M52" s="64">
        <v>635</v>
      </c>
      <c r="N52" s="65">
        <v>422</v>
      </c>
      <c r="O52" s="65">
        <v>611</v>
      </c>
      <c r="P52" s="65">
        <v>708</v>
      </c>
      <c r="Q52" s="64">
        <v>740</v>
      </c>
      <c r="R52" s="65">
        <v>417</v>
      </c>
      <c r="S52" s="65">
        <v>577</v>
      </c>
      <c r="T52" s="65">
        <v>680</v>
      </c>
      <c r="U52" s="64">
        <v>756</v>
      </c>
      <c r="V52" s="65">
        <v>469</v>
      </c>
      <c r="W52" s="65">
        <v>756</v>
      </c>
      <c r="X52" s="66">
        <v>1097</v>
      </c>
      <c r="Y52" s="64">
        <v>2293</v>
      </c>
      <c r="Z52" s="65">
        <v>1396</v>
      </c>
      <c r="AA52" s="67">
        <v>5104</v>
      </c>
      <c r="AB52" s="65">
        <v>2937</v>
      </c>
      <c r="AC52" s="64">
        <v>3725</v>
      </c>
      <c r="AD52" s="7"/>
    </row>
    <row r="53" spans="1:30" x14ac:dyDescent="0.2">
      <c r="A53" s="67" t="s">
        <v>294</v>
      </c>
      <c r="B53" s="67" t="s">
        <v>269</v>
      </c>
      <c r="C53" s="65">
        <v>0</v>
      </c>
      <c r="D53" s="65">
        <v>0</v>
      </c>
      <c r="E53" s="64">
        <v>0</v>
      </c>
      <c r="F53" s="65">
        <v>121</v>
      </c>
      <c r="G53" s="65">
        <v>121</v>
      </c>
      <c r="H53" s="66">
        <v>121</v>
      </c>
      <c r="I53" s="64">
        <v>0</v>
      </c>
      <c r="J53" s="65">
        <v>3</v>
      </c>
      <c r="K53" s="66">
        <v>3</v>
      </c>
      <c r="L53" s="66">
        <v>3</v>
      </c>
      <c r="M53" s="64">
        <v>4</v>
      </c>
      <c r="N53" s="65">
        <v>0</v>
      </c>
      <c r="O53" s="65">
        <v>0</v>
      </c>
      <c r="P53" s="65">
        <v>0</v>
      </c>
      <c r="Q53" s="64">
        <v>0</v>
      </c>
      <c r="R53" s="65">
        <v>0</v>
      </c>
      <c r="S53" s="65">
        <v>0</v>
      </c>
      <c r="T53" s="65">
        <v>0</v>
      </c>
      <c r="U53" s="64">
        <v>0</v>
      </c>
      <c r="V53" s="65">
        <v>0</v>
      </c>
      <c r="W53" s="65">
        <v>0</v>
      </c>
      <c r="X53" s="66">
        <v>0</v>
      </c>
      <c r="Y53" s="64">
        <v>0</v>
      </c>
      <c r="Z53" s="65">
        <v>0</v>
      </c>
      <c r="AA53" s="65">
        <v>0</v>
      </c>
      <c r="AB53" s="65">
        <v>0</v>
      </c>
      <c r="AC53" s="64">
        <v>0</v>
      </c>
      <c r="AD53" s="7"/>
    </row>
    <row r="54" spans="1:30" x14ac:dyDescent="0.2">
      <c r="A54" s="67" t="s">
        <v>340</v>
      </c>
      <c r="B54" s="67" t="s">
        <v>259</v>
      </c>
      <c r="C54" s="65"/>
      <c r="D54" s="65"/>
      <c r="E54" s="64"/>
      <c r="F54" s="65"/>
      <c r="G54" s="65"/>
      <c r="H54" s="66"/>
      <c r="I54" s="64"/>
      <c r="J54" s="65"/>
      <c r="K54" s="66"/>
      <c r="L54" s="66"/>
      <c r="M54" s="64"/>
      <c r="N54" s="65"/>
      <c r="O54" s="65"/>
      <c r="P54" s="65"/>
      <c r="Q54" s="64"/>
      <c r="R54" s="65"/>
      <c r="S54" s="65"/>
      <c r="T54" s="65"/>
      <c r="U54" s="64"/>
      <c r="V54" s="65">
        <v>0</v>
      </c>
      <c r="W54" s="65">
        <v>0</v>
      </c>
      <c r="X54" s="66">
        <v>0</v>
      </c>
      <c r="Y54" s="64">
        <v>-1711</v>
      </c>
      <c r="Z54" s="65">
        <v>0</v>
      </c>
      <c r="AA54" s="65">
        <v>0</v>
      </c>
      <c r="AB54" s="65">
        <v>0</v>
      </c>
      <c r="AC54" s="64">
        <v>0</v>
      </c>
      <c r="AD54" s="7"/>
    </row>
    <row r="55" spans="1:30" s="2" customFormat="1" x14ac:dyDescent="0.2">
      <c r="A55" s="61" t="s">
        <v>207</v>
      </c>
      <c r="B55" s="61" t="s">
        <v>252</v>
      </c>
      <c r="C55" s="63">
        <v>-3552</v>
      </c>
      <c r="D55" s="63">
        <v>-6907</v>
      </c>
      <c r="E55" s="71">
        <v>-14283</v>
      </c>
      <c r="F55" s="63">
        <v>-4445</v>
      </c>
      <c r="G55" s="63">
        <v>-8275</v>
      </c>
      <c r="H55" s="70">
        <v>-11860</v>
      </c>
      <c r="I55" s="69">
        <v>-17553</v>
      </c>
      <c r="J55" s="63">
        <v>-4428</v>
      </c>
      <c r="K55" s="70">
        <v>-7538</v>
      </c>
      <c r="L55" s="70">
        <v>-11267</v>
      </c>
      <c r="M55" s="71">
        <v>-10787</v>
      </c>
      <c r="N55" s="63">
        <v>-2778</v>
      </c>
      <c r="O55" s="63">
        <v>-4979</v>
      </c>
      <c r="P55" s="63">
        <v>-5347</v>
      </c>
      <c r="Q55" s="71">
        <v>-5587</v>
      </c>
      <c r="R55" s="63">
        <v>-3818</v>
      </c>
      <c r="S55" s="63">
        <v>7631</v>
      </c>
      <c r="T55" s="63">
        <v>7177</v>
      </c>
      <c r="U55" s="71">
        <v>5756</v>
      </c>
      <c r="V55" s="63">
        <v>-64960</v>
      </c>
      <c r="W55" s="63">
        <v>-61156</v>
      </c>
      <c r="X55" s="63">
        <v>-64801</v>
      </c>
      <c r="Y55" s="71">
        <v>-71195</v>
      </c>
      <c r="Z55" s="63">
        <v>-1337</v>
      </c>
      <c r="AA55" s="61">
        <v>-435</v>
      </c>
      <c r="AB55" s="63">
        <v>-6821</v>
      </c>
      <c r="AC55" s="71">
        <v>-14527</v>
      </c>
      <c r="AD55" s="4"/>
    </row>
    <row r="56" spans="1:30" s="2" customFormat="1" x14ac:dyDescent="0.2">
      <c r="A56" s="61"/>
      <c r="B56" s="61"/>
      <c r="C56" s="63"/>
      <c r="D56" s="63"/>
      <c r="E56" s="69"/>
      <c r="F56" s="61"/>
      <c r="G56" s="63"/>
      <c r="H56" s="70"/>
      <c r="I56" s="69"/>
      <c r="J56" s="61"/>
      <c r="K56" s="70"/>
      <c r="L56" s="70"/>
      <c r="M56" s="69"/>
      <c r="N56" s="61"/>
      <c r="O56" s="63"/>
      <c r="P56" s="63"/>
      <c r="Q56" s="69"/>
      <c r="R56" s="61"/>
      <c r="S56" s="63"/>
      <c r="T56" s="63"/>
      <c r="U56" s="69"/>
      <c r="V56" s="61"/>
      <c r="W56" s="66"/>
      <c r="X56" s="66"/>
      <c r="Y56" s="69"/>
      <c r="Z56" s="61"/>
      <c r="AA56" s="61"/>
      <c r="AB56" s="61"/>
      <c r="AC56" s="69"/>
    </row>
    <row r="57" spans="1:30" s="2" customFormat="1" x14ac:dyDescent="0.2">
      <c r="A57" s="61" t="s">
        <v>208</v>
      </c>
      <c r="B57" s="61" t="s">
        <v>253</v>
      </c>
      <c r="C57" s="63"/>
      <c r="D57" s="63"/>
      <c r="E57" s="69"/>
      <c r="F57" s="61"/>
      <c r="G57" s="63"/>
      <c r="H57" s="70"/>
      <c r="I57" s="69"/>
      <c r="J57" s="61"/>
      <c r="K57" s="70"/>
      <c r="L57" s="70"/>
      <c r="M57" s="69"/>
      <c r="N57" s="61"/>
      <c r="O57" s="63"/>
      <c r="P57" s="63"/>
      <c r="Q57" s="69"/>
      <c r="R57" s="61"/>
      <c r="S57" s="63"/>
      <c r="T57" s="63"/>
      <c r="U57" s="69"/>
      <c r="V57" s="61"/>
      <c r="W57" s="66"/>
      <c r="X57" s="66"/>
      <c r="Y57" s="69"/>
      <c r="Z57" s="61"/>
      <c r="AA57" s="61"/>
      <c r="AB57" s="61"/>
      <c r="AC57" s="69"/>
    </row>
    <row r="58" spans="1:30" x14ac:dyDescent="0.2">
      <c r="A58" s="67" t="s">
        <v>209</v>
      </c>
      <c r="B58" s="67" t="s">
        <v>254</v>
      </c>
      <c r="C58" s="65">
        <v>87560</v>
      </c>
      <c r="D58" s="65">
        <v>87743</v>
      </c>
      <c r="E58" s="64">
        <v>63771</v>
      </c>
      <c r="F58" s="65">
        <v>81672</v>
      </c>
      <c r="G58" s="65">
        <v>86221</v>
      </c>
      <c r="H58" s="66">
        <v>84584</v>
      </c>
      <c r="I58" s="64">
        <v>61956</v>
      </c>
      <c r="J58" s="65">
        <v>66120</v>
      </c>
      <c r="K58" s="66">
        <v>113551</v>
      </c>
      <c r="L58" s="66">
        <v>72358</v>
      </c>
      <c r="M58" s="64">
        <v>104995</v>
      </c>
      <c r="N58" s="65">
        <v>53205</v>
      </c>
      <c r="O58" s="65">
        <v>78051</v>
      </c>
      <c r="P58" s="65">
        <v>90507</v>
      </c>
      <c r="Q58" s="64">
        <v>18097</v>
      </c>
      <c r="R58" s="65">
        <v>52814</v>
      </c>
      <c r="S58" s="65">
        <v>92567</v>
      </c>
      <c r="T58" s="65">
        <v>100489</v>
      </c>
      <c r="U58" s="64">
        <v>12254</v>
      </c>
      <c r="V58" s="65">
        <v>165163</v>
      </c>
      <c r="W58" s="65">
        <v>188055</v>
      </c>
      <c r="X58" s="66">
        <v>227160</v>
      </c>
      <c r="Y58" s="64">
        <v>211096</v>
      </c>
      <c r="Z58" s="65">
        <v>181985</v>
      </c>
      <c r="AA58" s="67">
        <v>268515</v>
      </c>
      <c r="AB58" s="65">
        <v>204414</v>
      </c>
      <c r="AC58" s="64">
        <v>197623</v>
      </c>
      <c r="AD58" s="7"/>
    </row>
    <row r="59" spans="1:30" x14ac:dyDescent="0.2">
      <c r="A59" s="67" t="s">
        <v>210</v>
      </c>
      <c r="B59" s="67" t="s">
        <v>255</v>
      </c>
      <c r="C59" s="65">
        <v>-25031</v>
      </c>
      <c r="D59" s="65">
        <v>-27763</v>
      </c>
      <c r="E59" s="64">
        <v>-49591</v>
      </c>
      <c r="F59" s="65">
        <v>-9296</v>
      </c>
      <c r="G59" s="65">
        <v>-12855</v>
      </c>
      <c r="H59" s="66">
        <v>-14833</v>
      </c>
      <c r="I59" s="64">
        <v>-18777</v>
      </c>
      <c r="J59" s="65">
        <v>-13005</v>
      </c>
      <c r="K59" s="66">
        <v>-8642</v>
      </c>
      <c r="L59" s="66">
        <v>-18795</v>
      </c>
      <c r="M59" s="64">
        <v>-110331</v>
      </c>
      <c r="N59" s="65">
        <v>-38979</v>
      </c>
      <c r="O59" s="65">
        <v>-57852</v>
      </c>
      <c r="P59" s="65">
        <v>-70526</v>
      </c>
      <c r="Q59" s="64">
        <v>-40710</v>
      </c>
      <c r="R59" s="65">
        <v>-23653</v>
      </c>
      <c r="S59" s="65">
        <v>-72174</v>
      </c>
      <c r="T59" s="65">
        <v>-83883</v>
      </c>
      <c r="U59" s="64">
        <v>-43515</v>
      </c>
      <c r="V59" s="65">
        <v>-36113</v>
      </c>
      <c r="W59" s="65">
        <v>-41163</v>
      </c>
      <c r="X59" s="66">
        <v>-46991</v>
      </c>
      <c r="Y59" s="64">
        <v>-109141</v>
      </c>
      <c r="Z59" s="65">
        <v>-110076</v>
      </c>
      <c r="AA59" s="67">
        <v>-140650</v>
      </c>
      <c r="AB59" s="65">
        <v>-137668</v>
      </c>
      <c r="AC59" s="64">
        <v>-174358</v>
      </c>
      <c r="AD59" s="7"/>
    </row>
    <row r="60" spans="1:30" x14ac:dyDescent="0.2">
      <c r="A60" s="67" t="s">
        <v>211</v>
      </c>
      <c r="B60" s="67" t="s">
        <v>256</v>
      </c>
      <c r="C60" s="65">
        <v>-497</v>
      </c>
      <c r="D60" s="65">
        <v>-734</v>
      </c>
      <c r="E60" s="64">
        <v>-629</v>
      </c>
      <c r="F60" s="65">
        <v>-226</v>
      </c>
      <c r="G60" s="65">
        <v>-338</v>
      </c>
      <c r="H60" s="66">
        <v>-570</v>
      </c>
      <c r="I60" s="64">
        <v>-788</v>
      </c>
      <c r="J60" s="65">
        <v>-181</v>
      </c>
      <c r="K60" s="66">
        <v>-457</v>
      </c>
      <c r="L60" s="66">
        <v>-727</v>
      </c>
      <c r="M60" s="64">
        <v>-1485</v>
      </c>
      <c r="N60" s="65">
        <v>-465</v>
      </c>
      <c r="O60" s="65">
        <v>-2362</v>
      </c>
      <c r="P60" s="65">
        <v>-3835</v>
      </c>
      <c r="Q60" s="64">
        <v>-5558</v>
      </c>
      <c r="R60" s="65">
        <v>-1169</v>
      </c>
      <c r="S60" s="65">
        <v>-3185</v>
      </c>
      <c r="T60" s="65">
        <v>-4690</v>
      </c>
      <c r="U60" s="64">
        <v>-6778</v>
      </c>
      <c r="V60" s="65">
        <v>-2116</v>
      </c>
      <c r="W60" s="65">
        <v>-4719</v>
      </c>
      <c r="X60" s="66">
        <v>-7731</v>
      </c>
      <c r="Y60" s="64">
        <v>-10637</v>
      </c>
      <c r="Z60" s="65">
        <v>-2471</v>
      </c>
      <c r="AA60" s="67">
        <v>-5103</v>
      </c>
      <c r="AB60" s="65">
        <v>-8390</v>
      </c>
      <c r="AC60" s="64">
        <v>-9928</v>
      </c>
      <c r="AD60" s="7"/>
    </row>
    <row r="61" spans="1:30" x14ac:dyDescent="0.2">
      <c r="A61" s="67" t="s">
        <v>212</v>
      </c>
      <c r="B61" s="67" t="s">
        <v>257</v>
      </c>
      <c r="C61" s="65">
        <v>-1171</v>
      </c>
      <c r="D61" s="65">
        <v>-1782</v>
      </c>
      <c r="E61" s="64">
        <v>-2872</v>
      </c>
      <c r="F61" s="65">
        <v>-520</v>
      </c>
      <c r="G61" s="65">
        <v>-520</v>
      </c>
      <c r="H61" s="66">
        <v>-1680</v>
      </c>
      <c r="I61" s="64">
        <v>-2577</v>
      </c>
      <c r="J61" s="65">
        <v>-713</v>
      </c>
      <c r="K61" s="66">
        <v>-1532</v>
      </c>
      <c r="L61" s="66">
        <v>-2547</v>
      </c>
      <c r="M61" s="64">
        <v>-2944</v>
      </c>
      <c r="N61" s="65">
        <v>-904</v>
      </c>
      <c r="O61" s="65">
        <v>-1919</v>
      </c>
      <c r="P61" s="65">
        <v>-2866</v>
      </c>
      <c r="Q61" s="64">
        <v>-3148</v>
      </c>
      <c r="R61" s="65">
        <v>-862</v>
      </c>
      <c r="S61" s="65">
        <v>-1804</v>
      </c>
      <c r="T61" s="65">
        <v>-2747</v>
      </c>
      <c r="U61" s="64">
        <v>-3551</v>
      </c>
      <c r="V61" s="65">
        <v>-2135</v>
      </c>
      <c r="W61" s="65">
        <v>-5161</v>
      </c>
      <c r="X61" s="66">
        <v>-8441</v>
      </c>
      <c r="Y61" s="64">
        <v>-15071</v>
      </c>
      <c r="Z61" s="65">
        <v>-6349</v>
      </c>
      <c r="AA61" s="67">
        <v>-11051</v>
      </c>
      <c r="AB61" s="65">
        <v>-13345</v>
      </c>
      <c r="AC61" s="64">
        <v>-13627</v>
      </c>
      <c r="AD61" s="7"/>
    </row>
    <row r="62" spans="1:30" x14ac:dyDescent="0.2">
      <c r="A62" s="67" t="s">
        <v>295</v>
      </c>
      <c r="B62" s="67" t="s">
        <v>265</v>
      </c>
      <c r="C62" s="65">
        <v>-26</v>
      </c>
      <c r="D62" s="65">
        <v>-26</v>
      </c>
      <c r="E62" s="64">
        <v>-26</v>
      </c>
      <c r="F62" s="65">
        <v>0</v>
      </c>
      <c r="G62" s="65">
        <v>-14</v>
      </c>
      <c r="H62" s="66">
        <v>-14</v>
      </c>
      <c r="I62" s="64">
        <v>-14</v>
      </c>
      <c r="J62" s="65">
        <v>0</v>
      </c>
      <c r="K62" s="66">
        <v>-17</v>
      </c>
      <c r="L62" s="66">
        <v>-17</v>
      </c>
      <c r="M62" s="64">
        <v>-17</v>
      </c>
      <c r="N62" s="65">
        <v>0</v>
      </c>
      <c r="O62" s="65">
        <v>-8</v>
      </c>
      <c r="P62" s="65">
        <v>-8</v>
      </c>
      <c r="Q62" s="64">
        <v>-8</v>
      </c>
      <c r="R62" s="65">
        <v>-86</v>
      </c>
      <c r="S62" s="65">
        <v>-12</v>
      </c>
      <c r="T62" s="65">
        <v>-12</v>
      </c>
      <c r="U62" s="64">
        <v>-12</v>
      </c>
      <c r="V62" s="65">
        <v>0</v>
      </c>
      <c r="W62" s="65">
        <v>-94</v>
      </c>
      <c r="X62" s="66">
        <v>-94</v>
      </c>
      <c r="Y62" s="64">
        <v>-94</v>
      </c>
      <c r="Z62" s="65">
        <v>0</v>
      </c>
      <c r="AA62" s="67">
        <v>-1637</v>
      </c>
      <c r="AB62" s="65">
        <v>-1637</v>
      </c>
      <c r="AC62" s="64">
        <v>-1638</v>
      </c>
      <c r="AD62" s="7"/>
    </row>
    <row r="63" spans="1:30" x14ac:dyDescent="0.2">
      <c r="A63" s="67" t="s">
        <v>296</v>
      </c>
      <c r="B63" s="67" t="s">
        <v>266</v>
      </c>
      <c r="C63" s="65">
        <v>-1202</v>
      </c>
      <c r="D63" s="65">
        <v>-1202</v>
      </c>
      <c r="E63" s="69">
        <v>-1202</v>
      </c>
      <c r="F63" s="65">
        <v>0</v>
      </c>
      <c r="G63" s="65">
        <v>-1202</v>
      </c>
      <c r="H63" s="66">
        <v>-1202</v>
      </c>
      <c r="I63" s="69">
        <v>-1202</v>
      </c>
      <c r="J63" s="65">
        <v>0</v>
      </c>
      <c r="K63" s="66">
        <v>-2926</v>
      </c>
      <c r="L63" s="66">
        <v>-2926</v>
      </c>
      <c r="M63" s="69">
        <v>-2926</v>
      </c>
      <c r="N63" s="65">
        <v>0</v>
      </c>
      <c r="O63" s="65">
        <v>0</v>
      </c>
      <c r="P63" s="65">
        <v>0</v>
      </c>
      <c r="Q63" s="69">
        <v>0</v>
      </c>
      <c r="R63" s="65">
        <v>0</v>
      </c>
      <c r="S63" s="65">
        <v>169</v>
      </c>
      <c r="T63" s="65">
        <v>0</v>
      </c>
      <c r="U63" s="69">
        <v>0</v>
      </c>
      <c r="V63" s="65">
        <v>0</v>
      </c>
      <c r="W63" s="66">
        <v>0</v>
      </c>
      <c r="X63" s="66"/>
      <c r="Y63" s="69">
        <v>0</v>
      </c>
      <c r="Z63" s="65">
        <v>0</v>
      </c>
      <c r="AA63" s="67">
        <v>-5000</v>
      </c>
      <c r="AB63" s="65">
        <v>-5000</v>
      </c>
      <c r="AC63" s="69">
        <v>-5000</v>
      </c>
      <c r="AD63" s="7"/>
    </row>
    <row r="64" spans="1:30" x14ac:dyDescent="0.2">
      <c r="A64" s="67" t="s">
        <v>213</v>
      </c>
      <c r="B64" s="67" t="s">
        <v>258</v>
      </c>
      <c r="C64" s="65">
        <v>0</v>
      </c>
      <c r="D64" s="65">
        <v>0</v>
      </c>
      <c r="E64" s="69">
        <v>858</v>
      </c>
      <c r="F64" s="65">
        <v>593</v>
      </c>
      <c r="G64" s="65">
        <v>676</v>
      </c>
      <c r="H64" s="66">
        <v>820</v>
      </c>
      <c r="I64" s="69">
        <v>990</v>
      </c>
      <c r="J64" s="65">
        <v>0</v>
      </c>
      <c r="K64" s="66">
        <v>111</v>
      </c>
      <c r="L64" s="66">
        <v>147</v>
      </c>
      <c r="M64" s="69">
        <v>335</v>
      </c>
      <c r="N64" s="65">
        <v>0</v>
      </c>
      <c r="O64" s="65">
        <v>23</v>
      </c>
      <c r="P64" s="65">
        <v>31</v>
      </c>
      <c r="Q64" s="69">
        <v>30</v>
      </c>
      <c r="R64" s="65">
        <v>169</v>
      </c>
      <c r="S64" s="65">
        <v>0</v>
      </c>
      <c r="T64" s="65">
        <v>367</v>
      </c>
      <c r="U64" s="69">
        <v>1154</v>
      </c>
      <c r="V64" s="65">
        <v>127</v>
      </c>
      <c r="W64" s="66">
        <v>193</v>
      </c>
      <c r="X64" s="66">
        <v>895</v>
      </c>
      <c r="Y64" s="69">
        <v>3722</v>
      </c>
      <c r="Z64" s="65">
        <v>1457</v>
      </c>
      <c r="AA64" s="67">
        <v>1991</v>
      </c>
      <c r="AB64" s="65">
        <v>1676</v>
      </c>
      <c r="AC64" s="69">
        <v>1675</v>
      </c>
      <c r="AD64" s="7"/>
    </row>
    <row r="65" spans="1:30" x14ac:dyDescent="0.2">
      <c r="A65" s="67" t="s">
        <v>214</v>
      </c>
      <c r="B65" s="67" t="s">
        <v>259</v>
      </c>
      <c r="C65" s="65">
        <v>-3</v>
      </c>
      <c r="D65" s="65">
        <v>-3</v>
      </c>
      <c r="E65" s="69">
        <v>-4</v>
      </c>
      <c r="F65" s="65">
        <v>-6</v>
      </c>
      <c r="G65" s="65">
        <v>-12</v>
      </c>
      <c r="H65" s="66">
        <v>-423</v>
      </c>
      <c r="I65" s="69">
        <v>-423</v>
      </c>
      <c r="J65" s="65">
        <v>-1</v>
      </c>
      <c r="K65" s="66">
        <v>-1</v>
      </c>
      <c r="L65" s="66">
        <v>-1</v>
      </c>
      <c r="M65" s="69">
        <v>-6</v>
      </c>
      <c r="N65" s="65">
        <v>-1</v>
      </c>
      <c r="O65" s="65">
        <v>-1</v>
      </c>
      <c r="P65" s="65">
        <v>-6</v>
      </c>
      <c r="Q65" s="69">
        <v>-95</v>
      </c>
      <c r="R65" s="65">
        <v>0</v>
      </c>
      <c r="S65" s="65">
        <v>-86</v>
      </c>
      <c r="T65" s="65">
        <v>-86</v>
      </c>
      <c r="U65" s="69">
        <v>-86</v>
      </c>
      <c r="V65" s="65">
        <v>0</v>
      </c>
      <c r="W65" s="66">
        <v>0</v>
      </c>
      <c r="X65" s="66"/>
      <c r="Y65" s="69">
        <v>0</v>
      </c>
      <c r="Z65" s="65">
        <v>-2</v>
      </c>
      <c r="AA65" s="67">
        <v>-551</v>
      </c>
      <c r="AB65" s="65">
        <v>-612</v>
      </c>
      <c r="AC65" s="69">
        <v>-714</v>
      </c>
      <c r="AD65" s="7"/>
    </row>
    <row r="66" spans="1:30" s="2" customFormat="1" x14ac:dyDescent="0.2">
      <c r="A66" s="61" t="s">
        <v>215</v>
      </c>
      <c r="B66" s="61" t="s">
        <v>260</v>
      </c>
      <c r="C66" s="63">
        <v>59630</v>
      </c>
      <c r="D66" s="63">
        <v>56233</v>
      </c>
      <c r="E66" s="72">
        <v>10305</v>
      </c>
      <c r="F66" s="63">
        <v>72217</v>
      </c>
      <c r="G66" s="63">
        <v>71956</v>
      </c>
      <c r="H66" s="70">
        <v>66682</v>
      </c>
      <c r="I66" s="72">
        <v>39165</v>
      </c>
      <c r="J66" s="63">
        <v>52220</v>
      </c>
      <c r="K66" s="70">
        <v>100087</v>
      </c>
      <c r="L66" s="70">
        <v>47492</v>
      </c>
      <c r="M66" s="72">
        <v>-12379</v>
      </c>
      <c r="N66" s="63">
        <v>12856</v>
      </c>
      <c r="O66" s="63">
        <v>15932</v>
      </c>
      <c r="P66" s="63">
        <v>13297</v>
      </c>
      <c r="Q66" s="72">
        <v>-31392</v>
      </c>
      <c r="R66" s="63">
        <v>27213</v>
      </c>
      <c r="S66" s="63">
        <v>15475</v>
      </c>
      <c r="T66" s="63">
        <v>9438</v>
      </c>
      <c r="U66" s="72">
        <v>-40534</v>
      </c>
      <c r="V66" s="63">
        <v>124926</v>
      </c>
      <c r="W66" s="63">
        <v>137111</v>
      </c>
      <c r="X66" s="70">
        <v>164798</v>
      </c>
      <c r="Y66" s="72">
        <v>79875</v>
      </c>
      <c r="Z66" s="63">
        <v>64544</v>
      </c>
      <c r="AA66" s="61">
        <v>106514</v>
      </c>
      <c r="AB66" s="63">
        <v>39438</v>
      </c>
      <c r="AC66" s="72">
        <v>-5967</v>
      </c>
      <c r="AD66" s="4"/>
    </row>
    <row r="67" spans="1:30" s="2" customFormat="1" x14ac:dyDescent="0.2">
      <c r="A67" s="61" t="s">
        <v>216</v>
      </c>
      <c r="B67" s="61" t="s">
        <v>261</v>
      </c>
      <c r="C67" s="63">
        <v>897</v>
      </c>
      <c r="D67" s="63">
        <v>3029</v>
      </c>
      <c r="E67" s="72">
        <v>1996</v>
      </c>
      <c r="F67" s="63">
        <v>980</v>
      </c>
      <c r="G67" s="63">
        <v>1754</v>
      </c>
      <c r="H67" s="70">
        <v>1742</v>
      </c>
      <c r="I67" s="72">
        <v>1598</v>
      </c>
      <c r="J67" s="63">
        <v>-33</v>
      </c>
      <c r="K67" s="70">
        <v>-2969</v>
      </c>
      <c r="L67" s="70">
        <v>-2896</v>
      </c>
      <c r="M67" s="72">
        <v>-2858</v>
      </c>
      <c r="N67" s="63">
        <v>2421</v>
      </c>
      <c r="O67" s="63">
        <v>4067</v>
      </c>
      <c r="P67" s="63">
        <v>1481</v>
      </c>
      <c r="Q67" s="72">
        <v>1902</v>
      </c>
      <c r="R67" s="63">
        <v>-238</v>
      </c>
      <c r="S67" s="63">
        <v>3160</v>
      </c>
      <c r="T67" s="63">
        <v>6369</v>
      </c>
      <c r="U67" s="72">
        <v>8468</v>
      </c>
      <c r="V67" s="63">
        <v>-1673</v>
      </c>
      <c r="W67" s="63">
        <v>-5729</v>
      </c>
      <c r="X67" s="70">
        <v>17423</v>
      </c>
      <c r="Y67" s="72">
        <v>2803</v>
      </c>
      <c r="Z67" s="63">
        <v>4695</v>
      </c>
      <c r="AA67" s="61">
        <v>2213</v>
      </c>
      <c r="AB67" s="63">
        <v>-6406</v>
      </c>
      <c r="AC67" s="72">
        <v>-7567</v>
      </c>
      <c r="AD67" s="4"/>
    </row>
    <row r="68" spans="1:30" s="2" customFormat="1" x14ac:dyDescent="0.2">
      <c r="A68" s="61" t="s">
        <v>217</v>
      </c>
      <c r="B68" s="61" t="s">
        <v>262</v>
      </c>
      <c r="C68" s="63">
        <v>0</v>
      </c>
      <c r="D68" s="63">
        <v>0</v>
      </c>
      <c r="E68" s="64">
        <v>0</v>
      </c>
      <c r="F68" s="63">
        <v>0</v>
      </c>
      <c r="G68" s="63">
        <v>0</v>
      </c>
      <c r="H68" s="70">
        <v>0</v>
      </c>
      <c r="I68" s="64">
        <v>0</v>
      </c>
      <c r="J68" s="63">
        <v>0</v>
      </c>
      <c r="K68" s="70">
        <v>0</v>
      </c>
      <c r="L68" s="70">
        <v>0</v>
      </c>
      <c r="M68" s="64">
        <v>0</v>
      </c>
      <c r="N68" s="63">
        <v>0</v>
      </c>
      <c r="O68" s="63">
        <v>0</v>
      </c>
      <c r="P68" s="63">
        <v>0</v>
      </c>
      <c r="Q68" s="64">
        <v>0</v>
      </c>
      <c r="R68" s="63">
        <v>0</v>
      </c>
      <c r="S68" s="63">
        <v>0</v>
      </c>
      <c r="T68" s="63">
        <v>0</v>
      </c>
      <c r="U68" s="64">
        <v>0</v>
      </c>
      <c r="V68" s="63">
        <v>628</v>
      </c>
      <c r="W68" s="63">
        <v>566</v>
      </c>
      <c r="X68" s="66">
        <v>0</v>
      </c>
      <c r="Y68" s="64">
        <v>0</v>
      </c>
      <c r="Z68" s="63">
        <v>0</v>
      </c>
      <c r="AA68" s="63">
        <v>0</v>
      </c>
      <c r="AB68" s="63">
        <v>0</v>
      </c>
      <c r="AC68" s="64">
        <v>-21</v>
      </c>
      <c r="AD68" s="20"/>
    </row>
    <row r="69" spans="1:30" x14ac:dyDescent="0.2">
      <c r="A69" s="67"/>
      <c r="B69" s="67"/>
      <c r="C69" s="65"/>
      <c r="D69" s="65"/>
      <c r="E69" s="64"/>
      <c r="F69" s="67"/>
      <c r="G69" s="66"/>
      <c r="H69" s="66"/>
      <c r="I69" s="64"/>
      <c r="J69" s="67"/>
      <c r="K69" s="66"/>
      <c r="L69" s="66"/>
      <c r="M69" s="64"/>
      <c r="N69" s="67"/>
      <c r="O69" s="66"/>
      <c r="P69" s="66"/>
      <c r="Q69" s="64"/>
      <c r="R69" s="67"/>
      <c r="S69" s="66"/>
      <c r="T69" s="66"/>
      <c r="U69" s="64"/>
      <c r="V69" s="67"/>
      <c r="W69" s="65"/>
      <c r="X69" s="66"/>
      <c r="Y69" s="64"/>
      <c r="Z69" s="67"/>
      <c r="AA69" s="67"/>
      <c r="AB69" s="67"/>
      <c r="AC69" s="64"/>
    </row>
    <row r="70" spans="1:30" s="2" customFormat="1" x14ac:dyDescent="0.2">
      <c r="A70" s="61" t="s">
        <v>218</v>
      </c>
      <c r="B70" s="61" t="s">
        <v>263</v>
      </c>
      <c r="C70" s="63">
        <v>6901</v>
      </c>
      <c r="D70" s="63">
        <v>6901</v>
      </c>
      <c r="E70" s="72">
        <v>6901</v>
      </c>
      <c r="F70" s="70">
        <v>8897</v>
      </c>
      <c r="G70" s="70">
        <v>8897</v>
      </c>
      <c r="H70" s="70">
        <v>8897</v>
      </c>
      <c r="I70" s="72">
        <v>8897</v>
      </c>
      <c r="J70" s="70">
        <v>10495</v>
      </c>
      <c r="K70" s="70">
        <v>10495</v>
      </c>
      <c r="L70" s="70">
        <v>10495</v>
      </c>
      <c r="M70" s="72">
        <v>10495</v>
      </c>
      <c r="N70" s="70">
        <v>7637</v>
      </c>
      <c r="O70" s="70">
        <v>7637</v>
      </c>
      <c r="P70" s="70">
        <v>7637</v>
      </c>
      <c r="Q70" s="72">
        <v>7637</v>
      </c>
      <c r="R70" s="70">
        <v>9539</v>
      </c>
      <c r="S70" s="70">
        <v>9539</v>
      </c>
      <c r="T70" s="70">
        <v>9539</v>
      </c>
      <c r="U70" s="72">
        <v>9539</v>
      </c>
      <c r="V70" s="70">
        <v>18007</v>
      </c>
      <c r="W70" s="63">
        <v>18007</v>
      </c>
      <c r="X70" s="70">
        <v>18007</v>
      </c>
      <c r="Y70" s="72">
        <v>18007</v>
      </c>
      <c r="Z70" s="70">
        <v>20810</v>
      </c>
      <c r="AA70" s="61">
        <v>20810</v>
      </c>
      <c r="AB70" s="70">
        <v>20810</v>
      </c>
      <c r="AC70" s="72">
        <v>20810</v>
      </c>
      <c r="AD70" s="17"/>
    </row>
    <row r="71" spans="1:30" s="2" customFormat="1" x14ac:dyDescent="0.2">
      <c r="A71" s="61" t="s">
        <v>219</v>
      </c>
      <c r="B71" s="61" t="s">
        <v>264</v>
      </c>
      <c r="C71" s="63">
        <v>7798</v>
      </c>
      <c r="D71" s="63">
        <v>9930</v>
      </c>
      <c r="E71" s="71">
        <v>8897</v>
      </c>
      <c r="F71" s="63">
        <v>9877</v>
      </c>
      <c r="G71" s="63">
        <v>10651</v>
      </c>
      <c r="H71" s="70">
        <v>10639</v>
      </c>
      <c r="I71" s="71">
        <v>10495</v>
      </c>
      <c r="J71" s="63">
        <v>10462</v>
      </c>
      <c r="K71" s="70">
        <v>7526</v>
      </c>
      <c r="L71" s="70">
        <v>7599</v>
      </c>
      <c r="M71" s="71">
        <v>7637</v>
      </c>
      <c r="N71" s="63">
        <v>10058</v>
      </c>
      <c r="O71" s="63">
        <v>11704</v>
      </c>
      <c r="P71" s="63">
        <v>9118</v>
      </c>
      <c r="Q71" s="71">
        <v>9539</v>
      </c>
      <c r="R71" s="63">
        <v>9301</v>
      </c>
      <c r="S71" s="63">
        <v>12699</v>
      </c>
      <c r="T71" s="63">
        <v>15908</v>
      </c>
      <c r="U71" s="71">
        <v>18007</v>
      </c>
      <c r="V71" s="63">
        <v>16962</v>
      </c>
      <c r="W71" s="70">
        <v>12844</v>
      </c>
      <c r="X71" s="70">
        <v>35430</v>
      </c>
      <c r="Y71" s="71">
        <v>20810</v>
      </c>
      <c r="Z71" s="63">
        <v>25505</v>
      </c>
      <c r="AA71" s="61">
        <v>23023</v>
      </c>
      <c r="AB71" s="63">
        <v>14404</v>
      </c>
      <c r="AC71" s="71">
        <v>13264</v>
      </c>
      <c r="AD71" s="4"/>
    </row>
    <row r="72" spans="1:30" x14ac:dyDescent="0.2">
      <c r="C72" s="7"/>
      <c r="D72" s="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22"/>
    </row>
  </sheetData>
  <autoFilter ref="A1:V1" xr:uid="{94677B65-8162-4FD1-A2F6-FF89737DEACF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58E2A-4302-4DC8-A06D-AA09211FC4C4}">
  <sheetPr>
    <tabColor theme="9" tint="0.79998168889431442"/>
  </sheetPr>
  <dimension ref="A1:AD20"/>
  <sheetViews>
    <sheetView tabSelected="1" zoomScaleNormal="100" workbookViewId="0">
      <pane xSplit="2" topLeftCell="N1" activePane="topRight" state="frozen"/>
      <selection pane="topRight" activeCell="S25" sqref="S25"/>
    </sheetView>
  </sheetViews>
  <sheetFormatPr defaultColWidth="8.75" defaultRowHeight="11.25" x14ac:dyDescent="0.2"/>
  <cols>
    <col min="1" max="1" width="29" style="5" customWidth="1"/>
    <col min="2" max="2" width="31.5" style="5" customWidth="1"/>
    <col min="3" max="5" width="10.375" style="5" customWidth="1"/>
    <col min="6" max="6" width="9" style="5" customWidth="1"/>
    <col min="7" max="7" width="10.375" style="5" customWidth="1"/>
    <col min="8" max="8" width="9" style="5" customWidth="1"/>
    <col min="9" max="9" width="10.375" style="5" customWidth="1"/>
    <col min="10" max="10" width="9" style="5" customWidth="1"/>
    <col min="11" max="13" width="10.375" style="5" customWidth="1"/>
    <col min="14" max="14" width="9" style="5" customWidth="1"/>
    <col min="15" max="17" width="10.375" style="5" customWidth="1"/>
    <col min="18" max="18" width="9" style="5" customWidth="1"/>
    <col min="19" max="25" width="10.375" style="5" customWidth="1"/>
    <col min="26" max="16384" width="8.75" style="5"/>
  </cols>
  <sheetData>
    <row r="1" spans="1:30" ht="21.75" customHeight="1" x14ac:dyDescent="0.2">
      <c r="A1" s="33" t="s">
        <v>275</v>
      </c>
      <c r="B1" s="33" t="s">
        <v>276</v>
      </c>
      <c r="C1" s="52">
        <v>20161231</v>
      </c>
      <c r="D1" s="52">
        <v>20170331</v>
      </c>
      <c r="E1" s="52">
        <v>20170630</v>
      </c>
      <c r="F1" s="52">
        <v>20170930</v>
      </c>
      <c r="G1" s="52">
        <v>20171231</v>
      </c>
      <c r="H1" s="52">
        <v>20180331</v>
      </c>
      <c r="I1" s="52">
        <v>20180630</v>
      </c>
      <c r="J1" s="52">
        <v>20180930</v>
      </c>
      <c r="K1" s="52">
        <v>20181231</v>
      </c>
      <c r="L1" s="52">
        <v>20190331</v>
      </c>
      <c r="M1" s="52">
        <v>20190630</v>
      </c>
      <c r="N1" s="52">
        <v>20190930</v>
      </c>
      <c r="O1" s="52">
        <v>20191231</v>
      </c>
      <c r="P1" s="52">
        <v>20200331</v>
      </c>
      <c r="Q1" s="52">
        <v>20200630</v>
      </c>
      <c r="R1" s="52">
        <v>20200930</v>
      </c>
      <c r="S1" s="52">
        <v>20201231</v>
      </c>
      <c r="T1" s="52">
        <v>20210331</v>
      </c>
      <c r="U1" s="52">
        <v>20210630</v>
      </c>
      <c r="V1" s="52">
        <v>20210930</v>
      </c>
      <c r="W1" s="52">
        <v>20211231</v>
      </c>
      <c r="X1" s="52">
        <v>20220331</v>
      </c>
      <c r="Y1" s="52">
        <v>20220630</v>
      </c>
      <c r="Z1" s="52">
        <v>20220930</v>
      </c>
      <c r="AA1" s="52">
        <v>20221231</v>
      </c>
      <c r="AB1" s="52">
        <v>20230331</v>
      </c>
      <c r="AC1" s="52">
        <v>20230630</v>
      </c>
      <c r="AD1" s="54"/>
    </row>
    <row r="2" spans="1:30" x14ac:dyDescent="0.2">
      <c r="A2" s="27" t="s">
        <v>283</v>
      </c>
      <c r="B2" s="27" t="s">
        <v>277</v>
      </c>
      <c r="C2" s="32">
        <v>1018791</v>
      </c>
      <c r="D2" s="32">
        <v>1596589</v>
      </c>
      <c r="E2" s="29">
        <v>2364713</v>
      </c>
      <c r="F2" s="32">
        <v>435483</v>
      </c>
      <c r="G2" s="32">
        <v>1190608</v>
      </c>
      <c r="H2" s="35">
        <v>1634423</v>
      </c>
      <c r="I2" s="29">
        <v>2206745</v>
      </c>
      <c r="J2" s="32">
        <v>409619</v>
      </c>
      <c r="K2" s="32">
        <v>1002876</v>
      </c>
      <c r="L2" s="35">
        <v>1723597</v>
      </c>
      <c r="M2" s="29">
        <v>2529711</v>
      </c>
      <c r="N2" s="32">
        <v>438161</v>
      </c>
      <c r="O2" s="32">
        <v>1108610</v>
      </c>
      <c r="P2" s="35">
        <v>1669220</v>
      </c>
      <c r="Q2" s="29">
        <v>2233808</v>
      </c>
      <c r="R2" s="32">
        <v>768409</v>
      </c>
      <c r="S2" s="32">
        <v>1669227</v>
      </c>
      <c r="T2" s="35">
        <v>2382056</v>
      </c>
      <c r="U2" s="29">
        <v>3155329</v>
      </c>
      <c r="V2" s="32">
        <v>1029614</v>
      </c>
      <c r="W2" s="32">
        <v>1925813</v>
      </c>
      <c r="X2" s="35">
        <v>2889756</v>
      </c>
      <c r="Y2" s="29">
        <v>3689585</v>
      </c>
      <c r="Z2" s="28">
        <v>951201</v>
      </c>
      <c r="AA2" s="35">
        <v>2000571</v>
      </c>
      <c r="AB2" s="35">
        <v>2693846</v>
      </c>
      <c r="AC2" s="29">
        <v>3662093</v>
      </c>
      <c r="AD2" s="55"/>
    </row>
    <row r="3" spans="1:30" x14ac:dyDescent="0.2">
      <c r="A3" s="27" t="s">
        <v>284</v>
      </c>
      <c r="B3" s="27" t="s">
        <v>278</v>
      </c>
      <c r="C3" s="32">
        <v>297193</v>
      </c>
      <c r="D3" s="32">
        <v>448332</v>
      </c>
      <c r="E3" s="29">
        <v>644952</v>
      </c>
      <c r="F3" s="32">
        <v>129192</v>
      </c>
      <c r="G3" s="32">
        <v>324764</v>
      </c>
      <c r="H3" s="35">
        <v>449248</v>
      </c>
      <c r="I3" s="29">
        <v>634423</v>
      </c>
      <c r="J3" s="32">
        <v>156159</v>
      </c>
      <c r="K3" s="32">
        <v>328923</v>
      </c>
      <c r="L3" s="35">
        <v>526349</v>
      </c>
      <c r="M3" s="29">
        <v>742542</v>
      </c>
      <c r="N3" s="32">
        <v>149351</v>
      </c>
      <c r="O3" s="32">
        <v>317178</v>
      </c>
      <c r="P3" s="35">
        <v>475884</v>
      </c>
      <c r="Q3" s="29">
        <v>657700</v>
      </c>
      <c r="R3" s="32">
        <v>239326</v>
      </c>
      <c r="S3" s="32">
        <v>474951</v>
      </c>
      <c r="T3" s="35">
        <v>711629</v>
      </c>
      <c r="U3" s="29">
        <v>942442</v>
      </c>
      <c r="V3" s="32">
        <v>439961</v>
      </c>
      <c r="W3" s="32">
        <v>855792</v>
      </c>
      <c r="X3" s="35">
        <v>1347878</v>
      </c>
      <c r="Y3" s="29">
        <v>1895667</v>
      </c>
      <c r="Z3" s="28">
        <f>PnL!Z2</f>
        <v>590063</v>
      </c>
      <c r="AA3" s="35">
        <v>1133926</v>
      </c>
      <c r="AB3" s="35">
        <v>1500359</v>
      </c>
      <c r="AC3" s="29">
        <v>1999617</v>
      </c>
      <c r="AD3" s="55"/>
    </row>
    <row r="4" spans="1:30" x14ac:dyDescent="0.2">
      <c r="A4" s="27" t="s">
        <v>285</v>
      </c>
      <c r="B4" s="27" t="s">
        <v>279</v>
      </c>
      <c r="C4" s="32">
        <v>21755</v>
      </c>
      <c r="D4" s="32">
        <v>30029</v>
      </c>
      <c r="E4" s="29">
        <v>46276</v>
      </c>
      <c r="F4" s="32">
        <v>14524</v>
      </c>
      <c r="G4" s="32">
        <v>27143</v>
      </c>
      <c r="H4" s="35">
        <v>30539</v>
      </c>
      <c r="I4" s="29">
        <v>45848</v>
      </c>
      <c r="J4" s="32">
        <v>12396</v>
      </c>
      <c r="K4" s="32">
        <v>20482</v>
      </c>
      <c r="L4" s="35">
        <v>24283</v>
      </c>
      <c r="M4" s="29">
        <v>28871</v>
      </c>
      <c r="N4" s="32">
        <v>10482</v>
      </c>
      <c r="O4" s="32">
        <v>19809</v>
      </c>
      <c r="P4" s="35">
        <v>27137</v>
      </c>
      <c r="Q4" s="29">
        <v>45664</v>
      </c>
      <c r="R4" s="32">
        <v>13176</v>
      </c>
      <c r="S4" s="32">
        <v>20019</v>
      </c>
      <c r="T4" s="35">
        <v>29235</v>
      </c>
      <c r="U4" s="29">
        <v>51201</v>
      </c>
      <c r="V4" s="32">
        <v>37595</v>
      </c>
      <c r="W4" s="32">
        <v>64372</v>
      </c>
      <c r="X4" s="35">
        <v>102422</v>
      </c>
      <c r="Y4" s="29">
        <v>188859</v>
      </c>
      <c r="Z4" s="28">
        <f>PnL!Z4</f>
        <v>56059</v>
      </c>
      <c r="AA4" s="35">
        <v>107349</v>
      </c>
      <c r="AB4" s="35">
        <v>113119</v>
      </c>
      <c r="AC4" s="29">
        <v>137969</v>
      </c>
      <c r="AD4" s="55"/>
    </row>
    <row r="5" spans="1:30" x14ac:dyDescent="0.2">
      <c r="A5" s="27" t="s">
        <v>286</v>
      </c>
      <c r="B5" s="27" t="s">
        <v>280</v>
      </c>
      <c r="C5" s="35">
        <v>8575</v>
      </c>
      <c r="D5" s="35">
        <v>13258</v>
      </c>
      <c r="E5" s="30">
        <v>22716</v>
      </c>
      <c r="F5" s="35">
        <v>8506</v>
      </c>
      <c r="G5" s="35">
        <v>14549</v>
      </c>
      <c r="H5" s="35">
        <v>13713</v>
      </c>
      <c r="I5" s="30">
        <v>20410</v>
      </c>
      <c r="J5" s="35">
        <v>7115</v>
      </c>
      <c r="K5" s="35">
        <v>8063</v>
      </c>
      <c r="L5" s="35">
        <v>6782</v>
      </c>
      <c r="M5" s="30">
        <v>5578</v>
      </c>
      <c r="N5" s="35">
        <v>4769</v>
      </c>
      <c r="O5" s="35">
        <v>9216</v>
      </c>
      <c r="P5" s="35">
        <v>11835</v>
      </c>
      <c r="Q5" s="30">
        <v>25923</v>
      </c>
      <c r="R5" s="35">
        <v>9196</v>
      </c>
      <c r="S5" s="35">
        <v>13487</v>
      </c>
      <c r="T5" s="35">
        <v>17074</v>
      </c>
      <c r="U5" s="30">
        <v>33526</v>
      </c>
      <c r="V5" s="35">
        <v>23645</v>
      </c>
      <c r="W5" s="35">
        <v>41185</v>
      </c>
      <c r="X5" s="35">
        <v>66208</v>
      </c>
      <c r="Y5" s="30">
        <v>132173</v>
      </c>
      <c r="Z5" s="31">
        <v>45661</v>
      </c>
      <c r="AA5" s="35">
        <v>73661</v>
      </c>
      <c r="AB5" s="35">
        <v>61202</v>
      </c>
      <c r="AC5" s="30">
        <v>67318</v>
      </c>
      <c r="AD5" s="56"/>
    </row>
    <row r="6" spans="1:30" x14ac:dyDescent="0.2">
      <c r="A6" s="27" t="s">
        <v>287</v>
      </c>
      <c r="B6" s="27" t="s">
        <v>288</v>
      </c>
      <c r="C6" s="35"/>
      <c r="D6" s="35"/>
      <c r="E6" s="30"/>
      <c r="F6" s="35"/>
      <c r="G6" s="35"/>
      <c r="H6" s="35"/>
      <c r="I6" s="30"/>
      <c r="J6" s="35"/>
      <c r="K6" s="35"/>
      <c r="L6" s="35"/>
      <c r="M6" s="30"/>
      <c r="N6" s="35">
        <v>3797</v>
      </c>
      <c r="O6" s="35">
        <v>7868</v>
      </c>
      <c r="P6" s="35">
        <v>10179</v>
      </c>
      <c r="Q6" s="30">
        <v>23860</v>
      </c>
      <c r="R6" s="35">
        <v>7463</v>
      </c>
      <c r="S6" s="35">
        <v>10411</v>
      </c>
      <c r="T6" s="35">
        <v>12881</v>
      </c>
      <c r="U6" s="30">
        <v>29392</v>
      </c>
      <c r="V6" s="35">
        <v>21568</v>
      </c>
      <c r="W6" s="35">
        <v>39202</v>
      </c>
      <c r="X6" s="35">
        <v>64225</v>
      </c>
      <c r="Y6" s="30">
        <v>127113</v>
      </c>
      <c r="Z6" s="31">
        <v>43809</v>
      </c>
      <c r="AA6" s="35">
        <v>70326</v>
      </c>
      <c r="AB6" s="35">
        <v>56462</v>
      </c>
      <c r="AC6" s="30">
        <v>62578</v>
      </c>
      <c r="AD6" s="56"/>
    </row>
    <row r="7" spans="1:30" x14ac:dyDescent="0.2">
      <c r="A7" s="27" t="s">
        <v>289</v>
      </c>
      <c r="B7" s="27" t="s">
        <v>281</v>
      </c>
      <c r="C7" s="32">
        <v>3657</v>
      </c>
      <c r="D7" s="32">
        <v>5967</v>
      </c>
      <c r="E7" s="29">
        <v>12054</v>
      </c>
      <c r="F7" s="32">
        <v>5617</v>
      </c>
      <c r="G7" s="32">
        <v>8486</v>
      </c>
      <c r="H7" s="35">
        <v>4693</v>
      </c>
      <c r="I7" s="29">
        <v>9597</v>
      </c>
      <c r="J7" s="32">
        <v>4437</v>
      </c>
      <c r="K7" s="32">
        <v>2748</v>
      </c>
      <c r="L7" s="35">
        <v>-1189</v>
      </c>
      <c r="M7" s="29">
        <v>-3336</v>
      </c>
      <c r="N7" s="35">
        <v>1367</v>
      </c>
      <c r="O7" s="35">
        <v>3022</v>
      </c>
      <c r="P7" s="35">
        <v>2884</v>
      </c>
      <c r="Q7" s="30">
        <v>14827</v>
      </c>
      <c r="R7" s="35">
        <v>4927</v>
      </c>
      <c r="S7" s="35">
        <v>5147</v>
      </c>
      <c r="T7" s="35">
        <v>5053</v>
      </c>
      <c r="U7" s="30">
        <v>19592</v>
      </c>
      <c r="V7" s="35">
        <v>14431</v>
      </c>
      <c r="W7" s="35">
        <v>23195</v>
      </c>
      <c r="X7" s="35">
        <v>39344</v>
      </c>
      <c r="Y7" s="30">
        <v>103619</v>
      </c>
      <c r="Z7" s="31">
        <f>PnL!Z12</f>
        <v>38176</v>
      </c>
      <c r="AA7" s="35">
        <v>59666</v>
      </c>
      <c r="AB7" s="35">
        <v>40464</v>
      </c>
      <c r="AC7" s="30">
        <v>41492</v>
      </c>
      <c r="AD7" s="56"/>
    </row>
    <row r="8" spans="1:30" x14ac:dyDescent="0.2">
      <c r="A8" s="27" t="s">
        <v>314</v>
      </c>
      <c r="B8" s="27" t="s">
        <v>315</v>
      </c>
      <c r="C8" s="32">
        <v>2584</v>
      </c>
      <c r="D8" s="32">
        <v>4246</v>
      </c>
      <c r="E8" s="29">
        <v>10045</v>
      </c>
      <c r="F8" s="32">
        <v>5199</v>
      </c>
      <c r="G8" s="32">
        <v>7490</v>
      </c>
      <c r="H8" s="35">
        <v>3144</v>
      </c>
      <c r="I8" s="29">
        <v>7523</v>
      </c>
      <c r="J8" s="32">
        <v>3776</v>
      </c>
      <c r="K8" s="32">
        <v>1470</v>
      </c>
      <c r="L8" s="35">
        <v>-3593</v>
      </c>
      <c r="M8" s="29">
        <v>-6430</v>
      </c>
      <c r="N8" s="32">
        <v>885</v>
      </c>
      <c r="O8" s="32">
        <v>1713</v>
      </c>
      <c r="P8" s="35">
        <v>668</v>
      </c>
      <c r="Q8" s="29">
        <v>11931</v>
      </c>
      <c r="R8" s="32">
        <v>4462</v>
      </c>
      <c r="S8" s="32">
        <v>3922</v>
      </c>
      <c r="T8" s="35">
        <v>2985</v>
      </c>
      <c r="U8" s="29">
        <v>16797</v>
      </c>
      <c r="V8" s="32">
        <v>12802</v>
      </c>
      <c r="W8" s="32">
        <v>18819</v>
      </c>
      <c r="X8" s="35">
        <v>31948</v>
      </c>
      <c r="Y8" s="29">
        <v>90841</v>
      </c>
      <c r="Z8" s="28">
        <f>PnL!Z16</f>
        <v>32793</v>
      </c>
      <c r="AA8" s="35">
        <v>53261</v>
      </c>
      <c r="AB8" s="35">
        <v>29032</v>
      </c>
      <c r="AC8" s="29">
        <v>25760</v>
      </c>
      <c r="AD8" s="55"/>
    </row>
    <row r="9" spans="1:30" x14ac:dyDescent="0.2">
      <c r="A9" s="27" t="s">
        <v>290</v>
      </c>
      <c r="B9" s="27" t="s">
        <v>282</v>
      </c>
      <c r="C9" s="32">
        <v>1709</v>
      </c>
      <c r="D9" s="35">
        <v>2497</v>
      </c>
      <c r="E9" s="29">
        <v>8408</v>
      </c>
      <c r="F9" s="32">
        <v>4715</v>
      </c>
      <c r="G9" s="32">
        <v>6861</v>
      </c>
      <c r="H9" s="35">
        <v>2922</v>
      </c>
      <c r="I9" s="29">
        <v>9463</v>
      </c>
      <c r="J9" s="32">
        <v>3403</v>
      </c>
      <c r="K9" s="32">
        <v>1186</v>
      </c>
      <c r="L9" s="35">
        <v>-3492</v>
      </c>
      <c r="M9" s="29">
        <v>-4830</v>
      </c>
      <c r="N9" s="32">
        <v>703</v>
      </c>
      <c r="O9" s="32">
        <v>1582</v>
      </c>
      <c r="P9" s="35">
        <v>716</v>
      </c>
      <c r="Q9" s="29">
        <v>10004</v>
      </c>
      <c r="R9" s="32">
        <v>3861</v>
      </c>
      <c r="S9" s="32">
        <v>3721</v>
      </c>
      <c r="T9" s="35">
        <v>2553</v>
      </c>
      <c r="U9" s="29">
        <v>14189</v>
      </c>
      <c r="V9" s="32">
        <v>11553</v>
      </c>
      <c r="W9" s="32">
        <v>15746</v>
      </c>
      <c r="X9" s="35">
        <v>26319</v>
      </c>
      <c r="Y9" s="29">
        <v>77257</v>
      </c>
      <c r="Z9" s="28">
        <f>PnL!Z18</f>
        <v>28143</v>
      </c>
      <c r="AA9" s="35">
        <v>44701</v>
      </c>
      <c r="AB9" s="35">
        <v>24895</v>
      </c>
      <c r="AC9" s="29">
        <v>20817</v>
      </c>
      <c r="AD9" s="55"/>
    </row>
    <row r="10" spans="1:30" x14ac:dyDescent="0.2">
      <c r="A10" s="27"/>
      <c r="B10" s="27"/>
      <c r="C10" s="32"/>
      <c r="D10" s="32"/>
      <c r="E10" s="29"/>
      <c r="F10" s="32"/>
      <c r="G10" s="32"/>
      <c r="H10" s="35"/>
      <c r="I10" s="29"/>
      <c r="J10" s="32"/>
      <c r="K10" s="32"/>
      <c r="L10" s="35"/>
      <c r="M10" s="29"/>
      <c r="N10" s="32"/>
      <c r="O10" s="32"/>
      <c r="P10" s="35"/>
      <c r="Q10" s="29"/>
      <c r="R10" s="32"/>
      <c r="S10" s="32"/>
      <c r="T10" s="35"/>
      <c r="U10" s="29"/>
      <c r="V10" s="32"/>
      <c r="W10" s="32"/>
      <c r="X10" s="35"/>
      <c r="Y10" s="29"/>
      <c r="Z10" s="28"/>
      <c r="AA10" s="35"/>
      <c r="AB10" s="35"/>
      <c r="AC10" s="29"/>
      <c r="AD10" s="55"/>
    </row>
    <row r="11" spans="1:30" x14ac:dyDescent="0.2">
      <c r="A11" s="27" t="s">
        <v>308</v>
      </c>
      <c r="B11" s="27" t="s">
        <v>316</v>
      </c>
      <c r="C11" s="57">
        <f t="shared" ref="C11:T11" si="0">C4/C3</f>
        <v>7.3201589539457518E-2</v>
      </c>
      <c r="D11" s="57">
        <f t="shared" si="0"/>
        <v>6.6979381351320005E-2</v>
      </c>
      <c r="E11" s="58">
        <f t="shared" si="0"/>
        <v>7.1751076049070314E-2</v>
      </c>
      <c r="F11" s="57">
        <f t="shared" si="0"/>
        <v>0.11242182178463063</v>
      </c>
      <c r="G11" s="57">
        <f t="shared" si="0"/>
        <v>8.3577613282260349E-2</v>
      </c>
      <c r="H11" s="57">
        <f t="shared" si="0"/>
        <v>6.7978043307927921E-2</v>
      </c>
      <c r="I11" s="58">
        <f t="shared" si="0"/>
        <v>7.2267241257016224E-2</v>
      </c>
      <c r="J11" s="57">
        <f t="shared" si="0"/>
        <v>7.9380631279657277E-2</v>
      </c>
      <c r="K11" s="57">
        <f t="shared" si="0"/>
        <v>6.2269892953670011E-2</v>
      </c>
      <c r="L11" s="57">
        <f t="shared" si="0"/>
        <v>4.6134788894820734E-2</v>
      </c>
      <c r="M11" s="58">
        <f t="shared" si="0"/>
        <v>3.8881302337106856E-2</v>
      </c>
      <c r="N11" s="57">
        <f t="shared" si="0"/>
        <v>7.0183661307925624E-2</v>
      </c>
      <c r="O11" s="57">
        <f t="shared" si="0"/>
        <v>6.2453890244594516E-2</v>
      </c>
      <c r="P11" s="57">
        <f t="shared" si="0"/>
        <v>5.7024400904422089E-2</v>
      </c>
      <c r="Q11" s="58">
        <f t="shared" si="0"/>
        <v>6.9429831230044092E-2</v>
      </c>
      <c r="R11" s="57">
        <f t="shared" si="0"/>
        <v>5.5054611701194189E-2</v>
      </c>
      <c r="S11" s="57">
        <f t="shared" si="0"/>
        <v>4.2149611223052483E-2</v>
      </c>
      <c r="T11" s="57">
        <f t="shared" si="0"/>
        <v>4.1081799645601852E-2</v>
      </c>
      <c r="U11" s="58">
        <f>U4/U3</f>
        <v>5.4328011697271555E-2</v>
      </c>
      <c r="V11" s="57">
        <f>V4/V3</f>
        <v>8.5450755862451447E-2</v>
      </c>
      <c r="W11" s="57">
        <v>7.5219212145007194E-2</v>
      </c>
      <c r="X11" s="57">
        <v>7.5987589381234802E-2</v>
      </c>
      <c r="Y11" s="58">
        <v>9.9599999999999994E-2</v>
      </c>
      <c r="Z11" s="59">
        <f>Z4/Z3</f>
        <v>9.5005109623887612E-2</v>
      </c>
      <c r="AA11" s="57">
        <f>AA4/AA3</f>
        <v>9.467019893714404E-2</v>
      </c>
      <c r="AB11" s="57">
        <v>7.539462222041525E-2</v>
      </c>
      <c r="AC11" s="58">
        <v>6.899771306205138E-2</v>
      </c>
      <c r="AD11" s="60"/>
    </row>
    <row r="12" spans="1:30" x14ac:dyDescent="0.2">
      <c r="A12" s="27" t="s">
        <v>309</v>
      </c>
      <c r="B12" s="27" t="s">
        <v>317</v>
      </c>
      <c r="C12" s="57">
        <f t="shared" ref="C12:U12" si="1">C5/C3</f>
        <v>2.8853304081859262E-2</v>
      </c>
      <c r="D12" s="57">
        <f t="shared" si="1"/>
        <v>2.9571835157874076E-2</v>
      </c>
      <c r="E12" s="58">
        <f t="shared" si="1"/>
        <v>3.5221225765638374E-2</v>
      </c>
      <c r="F12" s="57">
        <f t="shared" si="1"/>
        <v>6.5839990092265779E-2</v>
      </c>
      <c r="G12" s="57">
        <f t="shared" si="1"/>
        <v>4.4798684583266621E-2</v>
      </c>
      <c r="H12" s="57">
        <f t="shared" si="1"/>
        <v>3.052434290191609E-2</v>
      </c>
      <c r="I12" s="58">
        <f t="shared" si="1"/>
        <v>3.21709647979345E-2</v>
      </c>
      <c r="J12" s="57">
        <f t="shared" si="1"/>
        <v>4.5562535620745526E-2</v>
      </c>
      <c r="K12" s="57">
        <f t="shared" si="1"/>
        <v>2.4513335947927022E-2</v>
      </c>
      <c r="L12" s="57">
        <f t="shared" si="1"/>
        <v>1.2884986957322993E-2</v>
      </c>
      <c r="M12" s="58">
        <f t="shared" si="1"/>
        <v>7.5120329893797249E-3</v>
      </c>
      <c r="N12" s="57">
        <f t="shared" si="1"/>
        <v>3.1931490247805505E-2</v>
      </c>
      <c r="O12" s="57">
        <f t="shared" si="1"/>
        <v>2.9056239713977642E-2</v>
      </c>
      <c r="P12" s="57">
        <f t="shared" si="1"/>
        <v>2.4869506014070657E-2</v>
      </c>
      <c r="Q12" s="58">
        <f t="shared" si="1"/>
        <v>3.9414626729511938E-2</v>
      </c>
      <c r="R12" s="57">
        <f t="shared" si="1"/>
        <v>3.8424575683377482E-2</v>
      </c>
      <c r="S12" s="57">
        <f t="shared" si="1"/>
        <v>2.8396613545397315E-2</v>
      </c>
      <c r="T12" s="57">
        <f t="shared" si="1"/>
        <v>2.3992838965247339E-2</v>
      </c>
      <c r="U12" s="58">
        <f t="shared" si="1"/>
        <v>3.5573541926187502E-2</v>
      </c>
      <c r="V12" s="57">
        <f>V5/V3</f>
        <v>5.3743399983180326E-2</v>
      </c>
      <c r="W12" s="57">
        <v>4.8125011685082354E-2</v>
      </c>
      <c r="X12" s="57">
        <v>4.9120172597223191E-2</v>
      </c>
      <c r="Y12" s="58">
        <v>6.9699999999999998E-2</v>
      </c>
      <c r="Z12" s="59">
        <f>Z5/Z3</f>
        <v>7.7383262465194391E-2</v>
      </c>
      <c r="AA12" s="57">
        <f>AA5/AA3</f>
        <v>6.4961029202963858E-2</v>
      </c>
      <c r="AB12" s="57">
        <v>4.079157055078151E-2</v>
      </c>
      <c r="AC12" s="58">
        <v>3.3665446933087685E-2</v>
      </c>
      <c r="AD12" s="60"/>
    </row>
    <row r="13" spans="1:30" x14ac:dyDescent="0.2">
      <c r="A13" s="27" t="s">
        <v>310</v>
      </c>
      <c r="B13" s="27" t="s">
        <v>318</v>
      </c>
      <c r="C13" s="57"/>
      <c r="D13" s="57"/>
      <c r="E13" s="58"/>
      <c r="F13" s="57"/>
      <c r="G13" s="57"/>
      <c r="H13" s="57"/>
      <c r="I13" s="58"/>
      <c r="J13" s="57"/>
      <c r="K13" s="57"/>
      <c r="L13" s="57"/>
      <c r="M13" s="58"/>
      <c r="N13" s="57">
        <f t="shared" ref="N13:R13" si="2">N6/N3</f>
        <v>2.5423331614786642E-2</v>
      </c>
      <c r="O13" s="57">
        <f t="shared" si="2"/>
        <v>2.4806260207202266E-2</v>
      </c>
      <c r="P13" s="57">
        <f t="shared" si="2"/>
        <v>2.1389666389288145E-2</v>
      </c>
      <c r="Q13" s="58">
        <f t="shared" si="2"/>
        <v>3.627793826972784E-2</v>
      </c>
      <c r="R13" s="57">
        <f t="shared" si="2"/>
        <v>3.1183406733911068E-2</v>
      </c>
      <c r="S13" s="57">
        <f t="shared" ref="S13:U13" si="3">S6/S3</f>
        <v>2.1920155973984685E-2</v>
      </c>
      <c r="T13" s="57">
        <f t="shared" si="3"/>
        <v>1.8100723832221565E-2</v>
      </c>
      <c r="U13" s="58">
        <f t="shared" si="3"/>
        <v>3.1187065092599862E-2</v>
      </c>
      <c r="V13" s="57">
        <f>V6/V3</f>
        <v>4.9022526996711072E-2</v>
      </c>
      <c r="W13" s="57">
        <v>4.58E-2</v>
      </c>
      <c r="X13" s="57">
        <v>4.7648971197690002E-2</v>
      </c>
      <c r="Y13" s="58">
        <v>6.7100000000000007E-2</v>
      </c>
      <c r="Z13" s="59">
        <f>Z6/Z3</f>
        <v>7.4244614558106506E-2</v>
      </c>
      <c r="AA13" s="57">
        <f>AA6/AA3</f>
        <v>6.2019920171157553E-2</v>
      </c>
      <c r="AB13" s="57">
        <v>3.7632326663151951E-2</v>
      </c>
      <c r="AC13" s="58">
        <v>3.1294992991157809E-2</v>
      </c>
      <c r="AD13" s="60"/>
    </row>
    <row r="14" spans="1:30" x14ac:dyDescent="0.2">
      <c r="A14" s="27" t="s">
        <v>311</v>
      </c>
      <c r="B14" s="57" t="s">
        <v>319</v>
      </c>
      <c r="C14" s="57">
        <f t="shared" ref="C14:V14" si="4">C7/C3</f>
        <v>1.2305135046922371E-2</v>
      </c>
      <c r="D14" s="57">
        <f t="shared" si="4"/>
        <v>1.3309333261957657E-2</v>
      </c>
      <c r="E14" s="58">
        <f t="shared" si="4"/>
        <v>1.8689762959103934E-2</v>
      </c>
      <c r="F14" s="57">
        <f t="shared" si="4"/>
        <v>4.3477924329679854E-2</v>
      </c>
      <c r="G14" s="57">
        <f t="shared" si="4"/>
        <v>2.6129743444470447E-2</v>
      </c>
      <c r="H14" s="57">
        <f t="shared" si="4"/>
        <v>1.0446345893582164E-2</v>
      </c>
      <c r="I14" s="58">
        <f t="shared" si="4"/>
        <v>1.5127131267309035E-2</v>
      </c>
      <c r="J14" s="57">
        <f t="shared" si="4"/>
        <v>2.8413347933836666E-2</v>
      </c>
      <c r="K14" s="57">
        <f t="shared" si="4"/>
        <v>8.3545389042420266E-3</v>
      </c>
      <c r="L14" s="57">
        <f t="shared" si="4"/>
        <v>-2.2589574597842877E-3</v>
      </c>
      <c r="M14" s="58">
        <f t="shared" si="4"/>
        <v>-4.4926751618090286E-3</v>
      </c>
      <c r="N14" s="57">
        <f t="shared" si="4"/>
        <v>9.1529350322394898E-3</v>
      </c>
      <c r="O14" s="57">
        <f t="shared" si="4"/>
        <v>9.5277730485720958E-3</v>
      </c>
      <c r="P14" s="57">
        <f t="shared" si="4"/>
        <v>6.0603004093434535E-3</v>
      </c>
      <c r="Q14" s="58">
        <f t="shared" si="4"/>
        <v>2.2543712939029951E-2</v>
      </c>
      <c r="R14" s="57">
        <f t="shared" si="4"/>
        <v>2.0586981773814798E-2</v>
      </c>
      <c r="S14" s="57">
        <f t="shared" si="4"/>
        <v>1.0836907386235634E-2</v>
      </c>
      <c r="T14" s="57">
        <f t="shared" si="4"/>
        <v>7.1006100088669795E-3</v>
      </c>
      <c r="U14" s="58">
        <f t="shared" si="4"/>
        <v>2.0788547199721574E-2</v>
      </c>
      <c r="V14" s="57">
        <f t="shared" si="4"/>
        <v>3.2800634601703335E-2</v>
      </c>
      <c r="W14" s="57">
        <v>2.7103548525810008E-2</v>
      </c>
      <c r="X14" s="57">
        <v>2.91895854075814E-2</v>
      </c>
      <c r="Y14" s="58">
        <v>5.4699999999999999E-2</v>
      </c>
      <c r="Z14" s="59">
        <f t="shared" ref="Z14:AA14" si="5">Z7/Z3</f>
        <v>6.4698176296429363E-2</v>
      </c>
      <c r="AA14" s="57">
        <f t="shared" si="5"/>
        <v>5.2618953970541289E-2</v>
      </c>
      <c r="AB14" s="57">
        <v>2.6969545288827539E-2</v>
      </c>
      <c r="AC14" s="58">
        <v>2.0749973619948219E-2</v>
      </c>
      <c r="AD14" s="60"/>
    </row>
    <row r="15" spans="1:30" x14ac:dyDescent="0.2">
      <c r="A15" s="27" t="s">
        <v>312</v>
      </c>
      <c r="B15" s="57" t="s">
        <v>320</v>
      </c>
      <c r="C15" s="57">
        <f t="shared" ref="C15:U15" si="6">C8/C3</f>
        <v>8.6946866177870941E-3</v>
      </c>
      <c r="D15" s="57">
        <f t="shared" si="6"/>
        <v>9.4706601357922252E-3</v>
      </c>
      <c r="E15" s="58">
        <f t="shared" si="6"/>
        <v>1.5574802465919944E-2</v>
      </c>
      <c r="F15" s="57">
        <f t="shared" si="6"/>
        <v>4.024242987181869E-2</v>
      </c>
      <c r="G15" s="57">
        <f t="shared" si="6"/>
        <v>2.3062901060462368E-2</v>
      </c>
      <c r="H15" s="57">
        <f t="shared" si="6"/>
        <v>6.9983617066742649E-3</v>
      </c>
      <c r="I15" s="58">
        <f t="shared" si="6"/>
        <v>1.1858019018856504E-2</v>
      </c>
      <c r="J15" s="57">
        <f t="shared" si="6"/>
        <v>2.4180482713132129E-2</v>
      </c>
      <c r="K15" s="57">
        <f t="shared" si="6"/>
        <v>4.4691310732299051E-3</v>
      </c>
      <c r="L15" s="57">
        <f t="shared" si="6"/>
        <v>-6.8262692624095423E-3</v>
      </c>
      <c r="M15" s="58">
        <f t="shared" si="6"/>
        <v>-8.6594428328633267E-3</v>
      </c>
      <c r="N15" s="57">
        <f t="shared" si="6"/>
        <v>5.9256382615449511E-3</v>
      </c>
      <c r="O15" s="57">
        <f t="shared" si="6"/>
        <v>5.4007528895446723E-3</v>
      </c>
      <c r="P15" s="57">
        <f t="shared" si="6"/>
        <v>1.4037034235233796E-3</v>
      </c>
      <c r="Q15" s="58">
        <f t="shared" si="6"/>
        <v>1.8140489584917135E-2</v>
      </c>
      <c r="R15" s="57">
        <f t="shared" si="6"/>
        <v>1.8644025304396513E-2</v>
      </c>
      <c r="S15" s="57">
        <f t="shared" si="6"/>
        <v>8.2576939515865855E-3</v>
      </c>
      <c r="T15" s="57">
        <f t="shared" si="6"/>
        <v>4.1946014004488295E-3</v>
      </c>
      <c r="U15" s="58">
        <f t="shared" si="6"/>
        <v>1.7822847453742512E-2</v>
      </c>
      <c r="V15" s="57">
        <f>V8/V3</f>
        <v>2.9098033689349739E-2</v>
      </c>
      <c r="W15" s="57">
        <v>2.1990156486622919E-2</v>
      </c>
      <c r="X15" s="57">
        <v>2.3702441912398599E-2</v>
      </c>
      <c r="Y15" s="58">
        <v>4.7899999999999998E-2</v>
      </c>
      <c r="Z15" s="59">
        <f>Z8/Z3</f>
        <v>5.5575421607523268E-2</v>
      </c>
      <c r="AA15" s="57">
        <f>AA8/AA3</f>
        <v>4.697043722429859E-2</v>
      </c>
      <c r="AB15" s="57">
        <v>1.9350035558156415E-2</v>
      </c>
      <c r="AC15" s="58">
        <v>1.2882466992429051E-2</v>
      </c>
      <c r="AD15" s="60"/>
    </row>
    <row r="16" spans="1:30" x14ac:dyDescent="0.2">
      <c r="A16" s="27" t="s">
        <v>313</v>
      </c>
      <c r="B16" s="27" t="s">
        <v>321</v>
      </c>
      <c r="C16" s="57">
        <f t="shared" ref="C16:U16" si="7">C9/C3</f>
        <v>5.7504719155565577E-3</v>
      </c>
      <c r="D16" s="57">
        <f t="shared" si="7"/>
        <v>5.5695332922923195E-3</v>
      </c>
      <c r="E16" s="58">
        <f t="shared" si="7"/>
        <v>1.3036629082474355E-2</v>
      </c>
      <c r="F16" s="57">
        <f t="shared" si="7"/>
        <v>3.6496067867979438E-2</v>
      </c>
      <c r="G16" s="57">
        <f t="shared" si="7"/>
        <v>2.1126110036826743E-2</v>
      </c>
      <c r="H16" s="57">
        <f t="shared" si="7"/>
        <v>6.5042025785312348E-3</v>
      </c>
      <c r="I16" s="58">
        <f t="shared" si="7"/>
        <v>1.4915915721844889E-2</v>
      </c>
      <c r="J16" s="57">
        <f t="shared" si="7"/>
        <v>2.179189159766648E-2</v>
      </c>
      <c r="K16" s="57">
        <f t="shared" si="7"/>
        <v>3.6057071107827667E-3</v>
      </c>
      <c r="L16" s="57">
        <f t="shared" si="7"/>
        <v>-6.6343813705355189E-3</v>
      </c>
      <c r="M16" s="58">
        <f t="shared" si="7"/>
        <v>-6.5046825634105547E-3</v>
      </c>
      <c r="N16" s="57">
        <f t="shared" si="7"/>
        <v>4.707032426967345E-3</v>
      </c>
      <c r="O16" s="57">
        <f t="shared" si="7"/>
        <v>4.9877355932630889E-3</v>
      </c>
      <c r="P16" s="57">
        <f t="shared" si="7"/>
        <v>1.5045683401837423E-3</v>
      </c>
      <c r="Q16" s="58">
        <f t="shared" si="7"/>
        <v>1.5210582332370381E-2</v>
      </c>
      <c r="R16" s="57">
        <f t="shared" si="7"/>
        <v>1.6132806297686E-2</v>
      </c>
      <c r="S16" s="57">
        <f t="shared" si="7"/>
        <v>7.8344924002686587E-3</v>
      </c>
      <c r="T16" s="57">
        <f t="shared" si="7"/>
        <v>3.587543509328597E-3</v>
      </c>
      <c r="U16" s="58">
        <f t="shared" si="7"/>
        <v>1.5055568406331637E-2</v>
      </c>
      <c r="V16" s="57">
        <f>V9/V3</f>
        <v>2.6259145697004962E-2</v>
      </c>
      <c r="W16" s="57">
        <v>1.8399330678482623E-2</v>
      </c>
      <c r="X16" s="57">
        <v>1.9526247924515423E-2</v>
      </c>
      <c r="Y16" s="58">
        <v>4.0800000000000003E-2</v>
      </c>
      <c r="Z16" s="59">
        <f>Z9/Z3</f>
        <v>4.7694907153981864E-2</v>
      </c>
      <c r="AA16" s="57">
        <f>AA9/AA3</f>
        <v>3.9421443727368451E-2</v>
      </c>
      <c r="AB16" s="57">
        <v>1.6592695481548084E-2</v>
      </c>
      <c r="AC16" s="58">
        <v>1.0410493609526224E-2</v>
      </c>
      <c r="AD16" s="60"/>
    </row>
    <row r="18" spans="1:25" x14ac:dyDescent="0.2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</sheetData>
  <autoFilter ref="A1:V1" xr:uid="{BB058E2A-4302-4DC8-A06D-AA09211FC4C4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E4765B14F24742AEF4B1986535E534" ma:contentTypeVersion="0" ma:contentTypeDescription="Create a new document." ma:contentTypeScope="" ma:versionID="57994e83acf82aad2ab33dc47e9ca7d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95AD10-D70F-4B3F-9079-EA030A8040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29E962-599B-4DDC-8C40-0CE6A7CB2F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5C9DA7-7137-479D-B5F9-6AA6B37935BB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BS</vt:lpstr>
      <vt:lpstr>PnL</vt:lpstr>
      <vt:lpstr>CF</vt:lpstr>
      <vt:lpstr>Ratios</vt:lpstr>
      <vt:lpstr>PnL!_ftn1</vt:lpstr>
      <vt:lpstr>PnL!_ftnref1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Jorinta Zolubaitė</dc:creator>
  <cp:lastModifiedBy>Jorinta Zolubaitė</cp:lastModifiedBy>
  <dcterms:created xsi:type="dcterms:W3CDTF">2021-12-06T14:42:40Z</dcterms:created>
  <dcterms:modified xsi:type="dcterms:W3CDTF">2023-10-18T05:29:10Z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0x010100D6E4765B14F24742AEF4B1986535E534</vt:lpwstr>
  </property>
</Properties>
</file>